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niel.mendonca\Desktop\"/>
    </mc:Choice>
  </mc:AlternateContent>
  <xr:revisionPtr revIDLastSave="0" documentId="13_ncr:1_{FA8BE27A-A533-4CD0-A347-46116AA93C3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ead Me First" sheetId="7" r:id="rId1"/>
    <sheet name="Summary" sheetId="2" r:id="rId2"/>
    <sheet name="Identify" sheetId="1" r:id="rId3"/>
    <sheet name="Protect" sheetId="3" r:id="rId4"/>
    <sheet name="Detect" sheetId="4" r:id="rId5"/>
    <sheet name="Respond" sheetId="5" r:id="rId6"/>
    <sheet name="Recove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4" l="1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F4" i="4"/>
  <c r="F4" i="5"/>
  <c r="F24" i="5" s="1"/>
  <c r="O7" i="2" s="1"/>
  <c r="F4" i="6"/>
  <c r="F4" i="3"/>
  <c r="E4" i="1"/>
  <c r="F4" i="1"/>
  <c r="E5" i="1"/>
  <c r="F5" i="1"/>
  <c r="E6" i="1"/>
  <c r="F6" i="1"/>
  <c r="E7" i="1"/>
  <c r="F7" i="1"/>
  <c r="E8" i="1"/>
  <c r="F8" i="1"/>
  <c r="E9" i="1"/>
  <c r="F9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1" i="1"/>
  <c r="F21" i="1"/>
  <c r="E22" i="1"/>
  <c r="F22" i="1"/>
  <c r="E23" i="1"/>
  <c r="F23" i="1"/>
  <c r="E24" i="1"/>
  <c r="F24" i="1"/>
  <c r="E25" i="1"/>
  <c r="F25" i="1"/>
  <c r="E26" i="1"/>
  <c r="F26" i="1"/>
  <c r="E28" i="1"/>
  <c r="F28" i="1"/>
  <c r="E29" i="1"/>
  <c r="F29" i="1"/>
  <c r="E30" i="1"/>
  <c r="F30" i="1"/>
  <c r="E32" i="1"/>
  <c r="F32" i="1"/>
  <c r="E33" i="1"/>
  <c r="F33" i="1"/>
  <c r="E34" i="1"/>
  <c r="F34" i="1"/>
  <c r="E35" i="1"/>
  <c r="F35" i="1"/>
  <c r="F36" i="1"/>
  <c r="E4" i="6"/>
  <c r="E12" i="6" s="1"/>
  <c r="N8" i="2" s="1"/>
  <c r="E4" i="5"/>
  <c r="E4" i="4"/>
  <c r="E4" i="3"/>
  <c r="E36" i="1"/>
  <c r="F12" i="6" l="1"/>
  <c r="O8" i="2" s="1"/>
  <c r="F37" i="1"/>
  <c r="O4" i="2" s="1"/>
  <c r="F48" i="3"/>
  <c r="O5" i="2" s="1"/>
  <c r="E24" i="5"/>
  <c r="N7" i="2" s="1"/>
  <c r="E24" i="4"/>
  <c r="F24" i="4"/>
  <c r="O6" i="2" s="1"/>
  <c r="E48" i="3"/>
  <c r="N5" i="2" s="1"/>
  <c r="E37" i="1"/>
  <c r="N4" i="2" s="1"/>
  <c r="N6" i="2" l="1"/>
</calcChain>
</file>

<file path=xl/sharedStrings.xml><?xml version="1.0" encoding="utf-8"?>
<sst xmlns="http://schemas.openxmlformats.org/spreadsheetml/2006/main" count="501" uniqueCount="252">
  <si>
    <t>Asset Management</t>
  </si>
  <si>
    <t>ID.AM-1</t>
  </si>
  <si>
    <t>ID.AM-2</t>
  </si>
  <si>
    <t>ID.AM-3</t>
  </si>
  <si>
    <t>ID.AM-4</t>
  </si>
  <si>
    <t>ID.AM-5</t>
  </si>
  <si>
    <t>ID.AM-6</t>
  </si>
  <si>
    <t>Business Environment</t>
  </si>
  <si>
    <t>ID.BE-1</t>
  </si>
  <si>
    <t>ID.BE-2</t>
  </si>
  <si>
    <t>ID.BE-3</t>
  </si>
  <si>
    <t>ID.BE-4</t>
  </si>
  <si>
    <t>ID.BE-5</t>
  </si>
  <si>
    <t>Governance</t>
  </si>
  <si>
    <t>ID.GV-1</t>
  </si>
  <si>
    <t>ID.GV-2</t>
  </si>
  <si>
    <t>ID.GV-3</t>
  </si>
  <si>
    <t>Risk Assessment</t>
  </si>
  <si>
    <t>ID.RA-1</t>
  </si>
  <si>
    <t>ID.RA-2</t>
  </si>
  <si>
    <t>ID.RA-3</t>
  </si>
  <si>
    <t>ID.RA-4</t>
  </si>
  <si>
    <t>ID.RA-5</t>
  </si>
  <si>
    <t>ID.RA-6</t>
  </si>
  <si>
    <t>Risk Management Strategy</t>
  </si>
  <si>
    <t>ID.RM-1</t>
  </si>
  <si>
    <t>ID.RM-2</t>
  </si>
  <si>
    <t>ID.RM-3</t>
  </si>
  <si>
    <t>Supply Chain Management</t>
  </si>
  <si>
    <t>ID.SC-1</t>
  </si>
  <si>
    <t>ID.SC-2</t>
  </si>
  <si>
    <t>ID.SC-3</t>
  </si>
  <si>
    <t>ID-SC.4</t>
  </si>
  <si>
    <t>ID-SC.5</t>
  </si>
  <si>
    <t>N</t>
  </si>
  <si>
    <t>Identify</t>
  </si>
  <si>
    <t>Protect</t>
  </si>
  <si>
    <t>Detect</t>
  </si>
  <si>
    <t>Respond</t>
  </si>
  <si>
    <t>Recover</t>
  </si>
  <si>
    <t>y</t>
  </si>
  <si>
    <t>n</t>
  </si>
  <si>
    <t>Y</t>
  </si>
  <si>
    <t>Identity Management</t>
  </si>
  <si>
    <t>PR.AC-1</t>
  </si>
  <si>
    <t>PR.AC-2</t>
  </si>
  <si>
    <t>PR.AC-3</t>
  </si>
  <si>
    <t>PR.AC-4</t>
  </si>
  <si>
    <t>PR.AC-5</t>
  </si>
  <si>
    <t>PR.AC-6</t>
  </si>
  <si>
    <t>PR.AC-7</t>
  </si>
  <si>
    <t>Awareness and Training</t>
  </si>
  <si>
    <t>PR.AT-1</t>
  </si>
  <si>
    <t>PR.AT-2</t>
  </si>
  <si>
    <t>PR.AT-3</t>
  </si>
  <si>
    <t>PR.AT-4</t>
  </si>
  <si>
    <t>PR.AT-5</t>
  </si>
  <si>
    <t>Data Security</t>
  </si>
  <si>
    <t>PR-DS.1</t>
  </si>
  <si>
    <t>PR-DS.2</t>
  </si>
  <si>
    <t>PR-DS.3</t>
  </si>
  <si>
    <t>PR-DS.4</t>
  </si>
  <si>
    <t>PR-DS.5</t>
  </si>
  <si>
    <t>PR-DS.6</t>
  </si>
  <si>
    <t>PR-DS.7</t>
  </si>
  <si>
    <t>PR-DS.8</t>
  </si>
  <si>
    <t>Info Protection</t>
  </si>
  <si>
    <t>PR.IP-1</t>
  </si>
  <si>
    <t>PR.IP-2</t>
  </si>
  <si>
    <t>PR.IP-3</t>
  </si>
  <si>
    <t>PR.IP-4</t>
  </si>
  <si>
    <t>PR.IP-5</t>
  </si>
  <si>
    <t>PR.IP-6</t>
  </si>
  <si>
    <t>PR.IP-7</t>
  </si>
  <si>
    <t>PR.IP-8</t>
  </si>
  <si>
    <t>PR.IP-9</t>
  </si>
  <si>
    <t>PR.IP-10</t>
  </si>
  <si>
    <t>PR.IP-11</t>
  </si>
  <si>
    <t>PR.IP-12</t>
  </si>
  <si>
    <t>Maintenance</t>
  </si>
  <si>
    <t>PR.MA-1</t>
  </si>
  <si>
    <t>PR.MA-2</t>
  </si>
  <si>
    <t>Protective Tech</t>
  </si>
  <si>
    <t>PR.PT-1</t>
  </si>
  <si>
    <t>PR.PT-2</t>
  </si>
  <si>
    <t>PR.PT-3</t>
  </si>
  <si>
    <t>PR.PT-4</t>
  </si>
  <si>
    <t>PR.PT-5</t>
  </si>
  <si>
    <t>Anomalies and Events</t>
  </si>
  <si>
    <t>DE.AE-1</t>
  </si>
  <si>
    <t>DE.AE-2</t>
  </si>
  <si>
    <t>DE.AE-3</t>
  </si>
  <si>
    <t>DE.AE-4</t>
  </si>
  <si>
    <t>DE.AE-5</t>
  </si>
  <si>
    <t>Continous Monitoring</t>
  </si>
  <si>
    <t>DE.CM-1</t>
  </si>
  <si>
    <t>DE.CM-2</t>
  </si>
  <si>
    <t>DE.CM-3</t>
  </si>
  <si>
    <t>DE.CM-4</t>
  </si>
  <si>
    <t>DE.CM-5</t>
  </si>
  <si>
    <t>DE.CM-6</t>
  </si>
  <si>
    <t>DE.CM-7</t>
  </si>
  <si>
    <t>DE.CM-8</t>
  </si>
  <si>
    <t>Detection Process</t>
  </si>
  <si>
    <t>DE.DP-1</t>
  </si>
  <si>
    <t>DE.DP-2</t>
  </si>
  <si>
    <t>DE.DP-3</t>
  </si>
  <si>
    <t>DE.DP-4</t>
  </si>
  <si>
    <t>DE.DP-5</t>
  </si>
  <si>
    <t>Recovery Planning</t>
  </si>
  <si>
    <t>RC.RP-1</t>
  </si>
  <si>
    <t>Improvements</t>
  </si>
  <si>
    <t>RC.IM-1</t>
  </si>
  <si>
    <t>RC.IM-2</t>
  </si>
  <si>
    <t>Communications</t>
  </si>
  <si>
    <t>RC.CO-1</t>
  </si>
  <si>
    <t>RC.CO-2</t>
  </si>
  <si>
    <t>RC.CO-3</t>
  </si>
  <si>
    <t>Response Planning</t>
  </si>
  <si>
    <t>RS.RP-1</t>
  </si>
  <si>
    <t xml:space="preserve">Communications </t>
  </si>
  <si>
    <t>RS.CO-1</t>
  </si>
  <si>
    <t>RS.CO-2</t>
  </si>
  <si>
    <t>RS.CO-3</t>
  </si>
  <si>
    <t>RS.CO-4</t>
  </si>
  <si>
    <t>RS.CO-5</t>
  </si>
  <si>
    <t>Analysis</t>
  </si>
  <si>
    <t>RS.AN-1</t>
  </si>
  <si>
    <t>RS.AN-2</t>
  </si>
  <si>
    <t>RS.AN-3</t>
  </si>
  <si>
    <t>RS.AN-4</t>
  </si>
  <si>
    <t>RS.AN-5</t>
  </si>
  <si>
    <t>Mitigation</t>
  </si>
  <si>
    <t>RS.MI-1</t>
  </si>
  <si>
    <t>RS.MI-2</t>
  </si>
  <si>
    <t>RS.MI-3</t>
  </si>
  <si>
    <t>RS.IM-1</t>
  </si>
  <si>
    <t>RS.IM-2</t>
  </si>
  <si>
    <t>Current</t>
  </si>
  <si>
    <t>Target</t>
  </si>
  <si>
    <r>
      <t>ID.AM-1:</t>
    </r>
    <r>
      <rPr>
        <sz val="11"/>
        <color rgb="FF000000"/>
        <rFont val="Segoe UI"/>
        <family val="2"/>
      </rPr>
      <t xml:space="preserve"> Physical devices and systems within the organization are inventoried</t>
    </r>
  </si>
  <si>
    <r>
      <t>ID.AM-2:</t>
    </r>
    <r>
      <rPr>
        <sz val="11"/>
        <color rgb="FF000000"/>
        <rFont val="Segoe UI"/>
        <family val="2"/>
      </rPr>
      <t xml:space="preserve"> Software platforms and applications within the organization are inventoried</t>
    </r>
  </si>
  <si>
    <r>
      <t xml:space="preserve">ID.AM-3: </t>
    </r>
    <r>
      <rPr>
        <sz val="11"/>
        <color rgb="FF000000"/>
        <rFont val="Segoe UI"/>
        <family val="2"/>
      </rPr>
      <t>Organizational communication and data flows are mapped</t>
    </r>
  </si>
  <si>
    <r>
      <t>ID.AM-4:</t>
    </r>
    <r>
      <rPr>
        <sz val="11"/>
        <color rgb="FF000000"/>
        <rFont val="Segoe UI"/>
        <family val="2"/>
      </rPr>
      <t xml:space="preserve"> External information systems are catalogued</t>
    </r>
  </si>
  <si>
    <r>
      <t>ID.AM-5:</t>
    </r>
    <r>
      <rPr>
        <sz val="11"/>
        <color rgb="FF000000"/>
        <rFont val="Segoe UI"/>
        <family val="2"/>
      </rPr>
      <t xml:space="preserve"> Resources (e.g., hardware, devices, data, time, and software) are prioritized based on their classification, criticality, and business value</t>
    </r>
  </si>
  <si>
    <r>
      <t xml:space="preserve">ID.AM-6: </t>
    </r>
    <r>
      <rPr>
        <sz val="11"/>
        <color rgb="FF000000"/>
        <rFont val="Segoe UI"/>
        <family val="2"/>
      </rPr>
      <t>Cybersecurity roles and responsibilities for the entire workforce and third-party stakeholders (e.g., suppliers, customers, partners) are established</t>
    </r>
  </si>
  <si>
    <r>
      <t xml:space="preserve">ID.BE-1: </t>
    </r>
    <r>
      <rPr>
        <sz val="11"/>
        <color rgb="FF000000"/>
        <rFont val="Segoe UI"/>
        <family val="2"/>
      </rPr>
      <t>The organization’s role in the supply chain is identified and communicated</t>
    </r>
  </si>
  <si>
    <r>
      <t xml:space="preserve">ID.BE-2: </t>
    </r>
    <r>
      <rPr>
        <sz val="11"/>
        <color rgb="FF000000"/>
        <rFont val="Segoe UI"/>
        <family val="2"/>
      </rPr>
      <t>The organization’s place in critical infrastructure and its industry sector is identified and communicated</t>
    </r>
  </si>
  <si>
    <r>
      <t xml:space="preserve">ID.BE-3: </t>
    </r>
    <r>
      <rPr>
        <sz val="11"/>
        <color rgb="FF000000"/>
        <rFont val="Segoe UI"/>
        <family val="2"/>
      </rPr>
      <t>Priorities for organizational mission, objectives, and activities are established and communicated</t>
    </r>
  </si>
  <si>
    <r>
      <t>ID.BE-4:</t>
    </r>
    <r>
      <rPr>
        <sz val="11"/>
        <color rgb="FF000000"/>
        <rFont val="Segoe UI"/>
        <family val="2"/>
      </rPr>
      <t xml:space="preserve"> Dependencies and critical functions for delivery of critical services are established</t>
    </r>
  </si>
  <si>
    <r>
      <t>ID.BE-5:</t>
    </r>
    <r>
      <rPr>
        <sz val="11"/>
        <color rgb="FF000000"/>
        <rFont val="Segoe UI"/>
        <family val="2"/>
      </rPr>
      <t xml:space="preserve"> Resilience requirements to support delivery of critical services are established for all operating states (e.g. under duress/attack, during recovery, normal operations)</t>
    </r>
  </si>
  <si>
    <r>
      <t xml:space="preserve">ID.GV-1: </t>
    </r>
    <r>
      <rPr>
        <sz val="11"/>
        <color rgb="FF000000"/>
        <rFont val="Segoe UI"/>
        <family val="2"/>
      </rPr>
      <t>Organizational information security policy is established</t>
    </r>
  </si>
  <si>
    <r>
      <t xml:space="preserve">ID.GV-2: </t>
    </r>
    <r>
      <rPr>
        <sz val="11"/>
        <color rgb="FF000000"/>
        <rFont val="Segoe UI"/>
        <family val="2"/>
      </rPr>
      <t>Information security roles &amp; responsibilities are coordinated and aligned with internal roles and external partners</t>
    </r>
  </si>
  <si>
    <r>
      <t xml:space="preserve">ID.GV-3: </t>
    </r>
    <r>
      <rPr>
        <sz val="11"/>
        <color rgb="FF000000"/>
        <rFont val="Segoe UI"/>
        <family val="2"/>
      </rPr>
      <t>Legal and regulatory requirements regarding cybersecurity, including privacy and civil liberties obligations, are understood and managed</t>
    </r>
  </si>
  <si>
    <r>
      <t xml:space="preserve">ID.RA-1: </t>
    </r>
    <r>
      <rPr>
        <sz val="11"/>
        <color rgb="FF000000"/>
        <rFont val="Segoe UI"/>
        <family val="2"/>
      </rPr>
      <t>Asset vulnerabilities are identified and documented</t>
    </r>
  </si>
  <si>
    <r>
      <t xml:space="preserve">ID.RA-2: </t>
    </r>
    <r>
      <rPr>
        <sz val="11"/>
        <color rgb="FF000000"/>
        <rFont val="Segoe UI"/>
        <family val="2"/>
      </rPr>
      <t>Cyber threat intelligence is received from information sharing forums and sources</t>
    </r>
  </si>
  <si>
    <r>
      <t xml:space="preserve">ID.RA-3: </t>
    </r>
    <r>
      <rPr>
        <sz val="11"/>
        <color rgb="FF000000"/>
        <rFont val="Segoe UI"/>
        <family val="2"/>
      </rPr>
      <t>Threats, both internal and external, are identified and documented</t>
    </r>
  </si>
  <si>
    <r>
      <t xml:space="preserve">ID.RA-4: </t>
    </r>
    <r>
      <rPr>
        <sz val="11"/>
        <color rgb="FF000000"/>
        <rFont val="Segoe UI"/>
        <family val="2"/>
      </rPr>
      <t>Potential business impacts and likelihoods are identified</t>
    </r>
  </si>
  <si>
    <r>
      <t>ID.RA-5:</t>
    </r>
    <r>
      <rPr>
        <sz val="11"/>
        <color rgb="FF000000"/>
        <rFont val="Segoe UI"/>
        <family val="2"/>
      </rPr>
      <t xml:space="preserve"> Threats, vulnerabilities, likelihoods, and impacts are used to determine risk</t>
    </r>
  </si>
  <si>
    <r>
      <t xml:space="preserve">ID.RA-6: </t>
    </r>
    <r>
      <rPr>
        <sz val="11"/>
        <color rgb="FF000000"/>
        <rFont val="Segoe UI"/>
        <family val="2"/>
      </rPr>
      <t>Risk responses are identified and prioritized</t>
    </r>
  </si>
  <si>
    <r>
      <t xml:space="preserve">ID.RM-1: </t>
    </r>
    <r>
      <rPr>
        <sz val="11"/>
        <color rgb="FF000000"/>
        <rFont val="Segoe UI"/>
        <family val="2"/>
      </rPr>
      <t>Risk management processes are established, managed, and agreed to by organizational stakeholders</t>
    </r>
  </si>
  <si>
    <r>
      <t xml:space="preserve">ID.RM-2: </t>
    </r>
    <r>
      <rPr>
        <sz val="11"/>
        <color rgb="FF000000"/>
        <rFont val="Segoe UI"/>
        <family val="2"/>
      </rPr>
      <t>Organizational risk tolerance is determined and clearly expressed</t>
    </r>
  </si>
  <si>
    <r>
      <t>ID.RM-3:</t>
    </r>
    <r>
      <rPr>
        <sz val="11"/>
        <color rgb="FF000000"/>
        <rFont val="Segoe UI"/>
        <family val="2"/>
      </rPr>
      <t xml:space="preserve"> The organization’s determination of risk tolerance is informed by its role in critical infrastructure and sector specific risk analysis</t>
    </r>
  </si>
  <si>
    <r>
      <t xml:space="preserve">ID.SC-1: </t>
    </r>
    <r>
      <rPr>
        <sz val="11"/>
        <color rgb="FF000000"/>
        <rFont val="Segoe UI"/>
        <family val="2"/>
      </rPr>
      <t>Cyber supply chain risk management processes are identified, established, assessed, managed, and agreed to by organizational stakeholders</t>
    </r>
  </si>
  <si>
    <r>
      <t xml:space="preserve">ID.SC-2: </t>
    </r>
    <r>
      <rPr>
        <sz val="11"/>
        <color rgb="FF000000"/>
        <rFont val="Segoe UI"/>
        <family val="2"/>
      </rPr>
      <t>Identify, prioritize and assess suppliers and third-party partners of information systems, components and services using a cyber supply chain risk assessment process</t>
    </r>
  </si>
  <si>
    <r>
      <t xml:space="preserve">ID.SC-3: </t>
    </r>
    <r>
      <rPr>
        <sz val="11"/>
        <color rgb="FF000000"/>
        <rFont val="Segoe UI"/>
        <family val="2"/>
      </rPr>
      <t>Suppliers and 3rd-party partners are required by contract to implement appropriate measures designed to meet the objectives of the Information Security program or Cyber Supply Chain Risk Management Plan</t>
    </r>
  </si>
  <si>
    <r>
      <t xml:space="preserve">ID.SC-4: </t>
    </r>
    <r>
      <rPr>
        <sz val="11"/>
        <color rgb="FF000000"/>
        <rFont val="Segoe UI"/>
        <family val="2"/>
      </rPr>
      <t>Suppliers and 3rd-party partners are routinely assessed to confirm that they are meeting their contractual obligations. Reviews of audits, summaries of test results, or other equivalent evaluations of suppliers/providers are conducted</t>
    </r>
  </si>
  <si>
    <r>
      <t xml:space="preserve">ID.SC-5: </t>
    </r>
    <r>
      <rPr>
        <sz val="11"/>
        <color rgb="FF000000"/>
        <rFont val="Segoe UI"/>
        <family val="2"/>
      </rPr>
      <t>Response and recovery planning and testing are conducted with suppliers and third-party providers</t>
    </r>
  </si>
  <si>
    <r>
      <t xml:space="preserve">RC.RP-1: </t>
    </r>
    <r>
      <rPr>
        <sz val="11"/>
        <color rgb="FF000000"/>
        <rFont val="Segoe UI"/>
        <family val="2"/>
      </rPr>
      <t>Recovery plan is executed during or after a cybersecurity incident</t>
    </r>
  </si>
  <si>
    <r>
      <t xml:space="preserve">RC.IM-1: </t>
    </r>
    <r>
      <rPr>
        <sz val="11"/>
        <color rgb="FF000000"/>
        <rFont val="Segoe UI"/>
        <family val="2"/>
      </rPr>
      <t>Recovery plans incorporate lessons learned</t>
    </r>
  </si>
  <si>
    <r>
      <t xml:space="preserve">RC.IM-2: </t>
    </r>
    <r>
      <rPr>
        <sz val="11"/>
        <color rgb="FF000000"/>
        <rFont val="Segoe UI"/>
        <family val="2"/>
      </rPr>
      <t>Recovery strategies are updated</t>
    </r>
  </si>
  <si>
    <r>
      <t xml:space="preserve">RC.CO-1: </t>
    </r>
    <r>
      <rPr>
        <sz val="11"/>
        <color rgb="FF000000"/>
        <rFont val="Segoe UI"/>
        <family val="2"/>
      </rPr>
      <t>Public relations are managed</t>
    </r>
  </si>
  <si>
    <r>
      <t xml:space="preserve">RC.CO-2: </t>
    </r>
    <r>
      <rPr>
        <sz val="11"/>
        <color rgb="FF000000"/>
        <rFont val="Segoe UI"/>
        <family val="2"/>
      </rPr>
      <t>Reputation after an event is repaired</t>
    </r>
  </si>
  <si>
    <r>
      <t xml:space="preserve">RC.CO-3: </t>
    </r>
    <r>
      <rPr>
        <sz val="11"/>
        <color rgb="FF000000"/>
        <rFont val="Segoe UI"/>
        <family val="2"/>
      </rPr>
      <t>Recovery activities are communicated to internal stakeholders and executive and management teams</t>
    </r>
  </si>
  <si>
    <r>
      <t xml:space="preserve">RS.RP-1: </t>
    </r>
    <r>
      <rPr>
        <sz val="11"/>
        <color rgb="FF000000"/>
        <rFont val="Segoe UI"/>
        <family val="2"/>
      </rPr>
      <t>Response plan is executed during or after an incident</t>
    </r>
  </si>
  <si>
    <r>
      <t xml:space="preserve">RS.CO-1: </t>
    </r>
    <r>
      <rPr>
        <sz val="11"/>
        <color rgb="FF000000"/>
        <rFont val="Segoe UI"/>
        <family val="2"/>
      </rPr>
      <t>Personnel know their roles and order of operations when a response is needed</t>
    </r>
  </si>
  <si>
    <r>
      <t xml:space="preserve">RS.CO-2: </t>
    </r>
    <r>
      <rPr>
        <sz val="11"/>
        <color rgb="FF000000"/>
        <rFont val="Segoe UI"/>
        <family val="2"/>
      </rPr>
      <t>Incidents are reported consistent with established criteria</t>
    </r>
  </si>
  <si>
    <r>
      <t xml:space="preserve">RS.CO-3: </t>
    </r>
    <r>
      <rPr>
        <sz val="11"/>
        <color rgb="FF000000"/>
        <rFont val="Segoe UI"/>
        <family val="2"/>
      </rPr>
      <t>Information is shared consistent with response plans</t>
    </r>
  </si>
  <si>
    <r>
      <t xml:space="preserve">RS.CO-4: </t>
    </r>
    <r>
      <rPr>
        <sz val="11"/>
        <color rgb="FF000000"/>
        <rFont val="Segoe UI"/>
        <family val="2"/>
      </rPr>
      <t>Coordination with stakeholders occurs consistent with response plans</t>
    </r>
  </si>
  <si>
    <r>
      <t xml:space="preserve">RS.CO-5: </t>
    </r>
    <r>
      <rPr>
        <sz val="11"/>
        <color rgb="FF000000"/>
        <rFont val="Segoe UI"/>
        <family val="2"/>
      </rPr>
      <t xml:space="preserve">Voluntary information sharing occurs with external stakeholders to achieve broader cybersecurity situational awareness </t>
    </r>
  </si>
  <si>
    <r>
      <t xml:space="preserve">RS.AN-1: </t>
    </r>
    <r>
      <rPr>
        <sz val="11"/>
        <color rgb="FF000000"/>
        <rFont val="Segoe UI"/>
        <family val="2"/>
      </rPr>
      <t>Notifications from detection systems are investigated </t>
    </r>
  </si>
  <si>
    <r>
      <t xml:space="preserve">RS.AN-2: </t>
    </r>
    <r>
      <rPr>
        <sz val="11"/>
        <color rgb="FF000000"/>
        <rFont val="Segoe UI"/>
        <family val="2"/>
      </rPr>
      <t>The impact of the incident is understood</t>
    </r>
  </si>
  <si>
    <r>
      <t xml:space="preserve">RS.AN-3: </t>
    </r>
    <r>
      <rPr>
        <sz val="11"/>
        <color rgb="FF000000"/>
        <rFont val="Segoe UI"/>
        <family val="2"/>
      </rPr>
      <t>Forensics are performed</t>
    </r>
  </si>
  <si>
    <r>
      <t xml:space="preserve">RS.AN-4: </t>
    </r>
    <r>
      <rPr>
        <sz val="11"/>
        <color rgb="FF000000"/>
        <rFont val="Segoe UI"/>
        <family val="2"/>
      </rPr>
      <t>Incidents are categorized consistent with response plans</t>
    </r>
  </si>
  <si>
    <r>
      <t xml:space="preserve">RS.AN-5: </t>
    </r>
    <r>
      <rPr>
        <sz val="11"/>
        <color rgb="FF000000"/>
        <rFont val="Segoe UI"/>
        <family val="2"/>
      </rPr>
      <t>Processes are established to receive, analyze and respond to vulnerabilities disclosed to the organization from internal and external sources (e.g. internal testing, security bulletins, or security researchers)</t>
    </r>
  </si>
  <si>
    <r>
      <t xml:space="preserve">RS.MI-1: </t>
    </r>
    <r>
      <rPr>
        <sz val="11"/>
        <color rgb="FF000000"/>
        <rFont val="Segoe UI"/>
        <family val="2"/>
      </rPr>
      <t>Incidents are contained</t>
    </r>
  </si>
  <si>
    <r>
      <t xml:space="preserve">RS.MI-2: </t>
    </r>
    <r>
      <rPr>
        <sz val="11"/>
        <color rgb="FF000000"/>
        <rFont val="Segoe UI"/>
        <family val="2"/>
      </rPr>
      <t>Incidents are mitigated</t>
    </r>
  </si>
  <si>
    <r>
      <t xml:space="preserve">RS.MI-3: </t>
    </r>
    <r>
      <rPr>
        <sz val="11"/>
        <color rgb="FF000000"/>
        <rFont val="Segoe UI"/>
        <family val="2"/>
      </rPr>
      <t>Newly identified vulnerabilities are mitigated or documented as accepted risks</t>
    </r>
  </si>
  <si>
    <r>
      <t xml:space="preserve">RS.IM-1: </t>
    </r>
    <r>
      <rPr>
        <sz val="11"/>
        <color rgb="FF000000"/>
        <rFont val="Segoe UI"/>
        <family val="2"/>
      </rPr>
      <t>Response</t>
    </r>
    <r>
      <rPr>
        <b/>
        <sz val="11"/>
        <color rgb="FF000000"/>
        <rFont val="Segoe UI"/>
        <family val="2"/>
      </rPr>
      <t xml:space="preserve"> </t>
    </r>
    <r>
      <rPr>
        <sz val="11"/>
        <color rgb="FF000000"/>
        <rFont val="Segoe UI"/>
        <family val="2"/>
      </rPr>
      <t>plans incorporate lessons learned</t>
    </r>
  </si>
  <si>
    <r>
      <t xml:space="preserve">RS.IM-2: </t>
    </r>
    <r>
      <rPr>
        <sz val="11"/>
        <color rgb="FF000000"/>
        <rFont val="Segoe UI"/>
        <family val="2"/>
      </rPr>
      <t>Response strategies are updated</t>
    </r>
  </si>
  <si>
    <r>
      <t xml:space="preserve">DE.AE-1: </t>
    </r>
    <r>
      <rPr>
        <sz val="11"/>
        <color rgb="FF000000"/>
        <rFont val="Segoe UI"/>
        <family val="2"/>
      </rPr>
      <t>A baseline of network operations and expected data flows for users and systems is established and managed</t>
    </r>
  </si>
  <si>
    <r>
      <t xml:space="preserve">DE.AE-2: </t>
    </r>
    <r>
      <rPr>
        <sz val="11"/>
        <color rgb="FF000000"/>
        <rFont val="Segoe UI"/>
        <family val="2"/>
      </rPr>
      <t>Detected events are analyzed to understand attack targets and methods</t>
    </r>
  </si>
  <si>
    <r>
      <t xml:space="preserve">DE.AE-3: </t>
    </r>
    <r>
      <rPr>
        <sz val="11"/>
        <color rgb="FF000000"/>
        <rFont val="Segoe UI"/>
        <family val="2"/>
      </rPr>
      <t>Event data are collected and correlated from multiple sources and sensors</t>
    </r>
  </si>
  <si>
    <r>
      <t xml:space="preserve">DE.AE-4: </t>
    </r>
    <r>
      <rPr>
        <sz val="11"/>
        <color rgb="FF000000"/>
        <rFont val="Segoe UI"/>
        <family val="2"/>
      </rPr>
      <t>Impact of events is determined</t>
    </r>
  </si>
  <si>
    <r>
      <t xml:space="preserve">DE.AE-5: </t>
    </r>
    <r>
      <rPr>
        <sz val="11"/>
        <color rgb="FF000000"/>
        <rFont val="Segoe UI"/>
        <family val="2"/>
      </rPr>
      <t>Incident alert thresholds are established</t>
    </r>
  </si>
  <si>
    <r>
      <t xml:space="preserve">DE.CM-1: </t>
    </r>
    <r>
      <rPr>
        <sz val="11"/>
        <color rgb="FF000000"/>
        <rFont val="Segoe UI"/>
        <family val="2"/>
      </rPr>
      <t>The network is</t>
    </r>
    <r>
      <rPr>
        <b/>
        <sz val="11"/>
        <color rgb="FF000000"/>
        <rFont val="Segoe UI"/>
        <family val="2"/>
      </rPr>
      <t xml:space="preserve"> </t>
    </r>
    <r>
      <rPr>
        <sz val="11"/>
        <color rgb="FF000000"/>
        <rFont val="Segoe UI"/>
        <family val="2"/>
      </rPr>
      <t>monitored to detect potential cybersecurity events</t>
    </r>
  </si>
  <si>
    <r>
      <t xml:space="preserve">DE.CM-2: </t>
    </r>
    <r>
      <rPr>
        <sz val="11"/>
        <color rgb="FF000000"/>
        <rFont val="Segoe UI"/>
        <family val="2"/>
      </rPr>
      <t>The physical environment is monitored to detect potential cybersecurity events</t>
    </r>
  </si>
  <si>
    <r>
      <t xml:space="preserve">DE.CM-3: </t>
    </r>
    <r>
      <rPr>
        <sz val="11"/>
        <color rgb="FF000000"/>
        <rFont val="Segoe UI"/>
        <family val="2"/>
      </rPr>
      <t>Personnel activity is monitored to detect potential cybersecurity events</t>
    </r>
  </si>
  <si>
    <r>
      <t xml:space="preserve">DE.CM-4: </t>
    </r>
    <r>
      <rPr>
        <sz val="11"/>
        <color rgb="FF000000"/>
        <rFont val="Segoe UI"/>
        <family val="2"/>
      </rPr>
      <t>Malicious code is detected</t>
    </r>
  </si>
  <si>
    <r>
      <t xml:space="preserve">DE.CM-5: </t>
    </r>
    <r>
      <rPr>
        <sz val="11"/>
        <color rgb="FF000000"/>
        <rFont val="Segoe UI"/>
        <family val="2"/>
      </rPr>
      <t>Unauthorized mobile code is detected</t>
    </r>
  </si>
  <si>
    <r>
      <t xml:space="preserve">DE.CM-6: </t>
    </r>
    <r>
      <rPr>
        <sz val="11"/>
        <color rgb="FF000000"/>
        <rFont val="Segoe UI"/>
        <family val="2"/>
      </rPr>
      <t>External service provider activity is monitored to detect potential cybersecurity events</t>
    </r>
  </si>
  <si>
    <r>
      <t xml:space="preserve">DE.CM-7: </t>
    </r>
    <r>
      <rPr>
        <sz val="11"/>
        <color rgb="FF000000"/>
        <rFont val="Segoe UI"/>
        <family val="2"/>
      </rPr>
      <t>Monitoring for unauthorized personnel, connections, devices, and software is performed</t>
    </r>
  </si>
  <si>
    <r>
      <t xml:space="preserve">DE.CM-8: </t>
    </r>
    <r>
      <rPr>
        <sz val="11"/>
        <color rgb="FF000000"/>
        <rFont val="Segoe UI"/>
        <family val="2"/>
      </rPr>
      <t>Vulnerability scans are performed</t>
    </r>
  </si>
  <si>
    <r>
      <t xml:space="preserve">DE.DP-1: </t>
    </r>
    <r>
      <rPr>
        <sz val="11"/>
        <color rgb="FF000000"/>
        <rFont val="Segoe UI"/>
        <family val="2"/>
      </rPr>
      <t>Roles and responsibilities for detection are well defined to ensure accountability</t>
    </r>
  </si>
  <si>
    <r>
      <t xml:space="preserve">DE.DP-2: </t>
    </r>
    <r>
      <rPr>
        <sz val="11"/>
        <color rgb="FF000000"/>
        <rFont val="Segoe UI"/>
        <family val="2"/>
      </rPr>
      <t>Detection activities comply with all applicable requirements</t>
    </r>
  </si>
  <si>
    <r>
      <t xml:space="preserve">DE.DP-3: </t>
    </r>
    <r>
      <rPr>
        <sz val="11"/>
        <color rgb="FF000000"/>
        <rFont val="Segoe UI"/>
        <family val="2"/>
      </rPr>
      <t>Detection processes are tested</t>
    </r>
  </si>
  <si>
    <r>
      <t xml:space="preserve">DE.DP-4: </t>
    </r>
    <r>
      <rPr>
        <sz val="11"/>
        <color rgb="FF000000"/>
        <rFont val="Segoe UI"/>
        <family val="2"/>
      </rPr>
      <t>Event detection information is communicated to appropriate parties</t>
    </r>
  </si>
  <si>
    <r>
      <t xml:space="preserve">DE.DP-5: </t>
    </r>
    <r>
      <rPr>
        <sz val="11"/>
        <color rgb="FF000000"/>
        <rFont val="Segoe UI"/>
        <family val="2"/>
      </rPr>
      <t>Detection processes are continuously improved</t>
    </r>
  </si>
  <si>
    <r>
      <t xml:space="preserve">PR.AC-1: </t>
    </r>
    <r>
      <rPr>
        <sz val="11"/>
        <color rgb="FF000000"/>
        <rFont val="Segoe UI"/>
        <family val="2"/>
      </rPr>
      <t>Identities and credentials are issued, managed, verified, revoked, and audited for authorized devices, users and processes</t>
    </r>
  </si>
  <si>
    <r>
      <t xml:space="preserve">PR.AC-2: </t>
    </r>
    <r>
      <rPr>
        <sz val="11"/>
        <color rgb="FF000000"/>
        <rFont val="Segoe UI"/>
        <family val="2"/>
      </rPr>
      <t>Physical access to assets is managed and protected</t>
    </r>
  </si>
  <si>
    <r>
      <t xml:space="preserve">PR.AC-3: </t>
    </r>
    <r>
      <rPr>
        <sz val="11"/>
        <color rgb="FF000000"/>
        <rFont val="Segoe UI"/>
        <family val="2"/>
      </rPr>
      <t>Remote access is managed</t>
    </r>
  </si>
  <si>
    <r>
      <t xml:space="preserve">PR.AC-4: </t>
    </r>
    <r>
      <rPr>
        <sz val="11"/>
        <color rgb="FF000000"/>
        <rFont val="Segoe UI"/>
        <family val="2"/>
      </rPr>
      <t>Access permissions and authorizations are managed, incorporating the principles of least privilege and separation of duties</t>
    </r>
  </si>
  <si>
    <r>
      <t xml:space="preserve">PR.AC-5: </t>
    </r>
    <r>
      <rPr>
        <sz val="11"/>
        <color rgb="FF000000"/>
        <rFont val="Segoe UI"/>
        <family val="2"/>
      </rPr>
      <t>Network integrity is protected, incorporating network segregation where appropriate</t>
    </r>
  </si>
  <si>
    <r>
      <t>PR.AC-6:</t>
    </r>
    <r>
      <rPr>
        <sz val="11"/>
        <color rgb="FF000000"/>
        <rFont val="Segoe UI"/>
        <family val="2"/>
      </rPr>
      <t xml:space="preserve"> Identities are proofed and bound to credentials, and asserted in interactions when appropriate</t>
    </r>
  </si>
  <si>
    <r>
      <t>PR.AC-7:</t>
    </r>
    <r>
      <rPr>
        <sz val="11"/>
        <color rgb="FF000000"/>
        <rFont val="Segoe UI"/>
        <family val="2"/>
      </rPr>
      <t xml:space="preserve"> Users, devices, and other assets are authenticated (e.g., single-factor, multi-factor) commensurate with the risk of the transaction (e.g., individuals’ security and privacy risks and other organizational risks)</t>
    </r>
  </si>
  <si>
    <r>
      <t xml:space="preserve">PR.AT-1: </t>
    </r>
    <r>
      <rPr>
        <sz val="11"/>
        <color rgb="FF000000"/>
        <rFont val="Segoe UI"/>
        <family val="2"/>
      </rPr>
      <t xml:space="preserve">All users are informed and trained </t>
    </r>
  </si>
  <si>
    <r>
      <t xml:space="preserve">PR.AT-2: </t>
    </r>
    <r>
      <rPr>
        <sz val="11"/>
        <color rgb="FF000000"/>
        <rFont val="Segoe UI"/>
        <family val="2"/>
      </rPr>
      <t xml:space="preserve">Privileged users understand roles and responsibilities </t>
    </r>
  </si>
  <si>
    <r>
      <t xml:space="preserve">PR.AT-3: </t>
    </r>
    <r>
      <rPr>
        <sz val="11"/>
        <color rgb="FF000000"/>
        <rFont val="Segoe UI"/>
        <family val="2"/>
      </rPr>
      <t xml:space="preserve">Third-party stakeholders (e.g., suppliers, customers, partners) understand roles and responsibilities </t>
    </r>
  </si>
  <si>
    <r>
      <t xml:space="preserve">PR.AT-4: </t>
    </r>
    <r>
      <rPr>
        <sz val="11"/>
        <color rgb="FF000000"/>
        <rFont val="Segoe UI"/>
        <family val="2"/>
      </rPr>
      <t xml:space="preserve">Senior executives understand roles and responsibilities </t>
    </r>
  </si>
  <si>
    <r>
      <t xml:space="preserve">PR.AT-5: </t>
    </r>
    <r>
      <rPr>
        <sz val="11"/>
        <color rgb="FF000000"/>
        <rFont val="Segoe UI"/>
        <family val="2"/>
      </rPr>
      <t xml:space="preserve">Physical and information security personnel understand roles and responsibilities </t>
    </r>
  </si>
  <si>
    <r>
      <t xml:space="preserve">PR.DS-1: </t>
    </r>
    <r>
      <rPr>
        <sz val="11"/>
        <color rgb="FF000000"/>
        <rFont val="Segoe UI"/>
        <family val="2"/>
      </rPr>
      <t>Data-at-rest is protected</t>
    </r>
  </si>
  <si>
    <r>
      <t xml:space="preserve">PR.DS-2: </t>
    </r>
    <r>
      <rPr>
        <sz val="11"/>
        <color rgb="FF000000"/>
        <rFont val="Segoe UI"/>
        <family val="2"/>
      </rPr>
      <t>Data-in-transit is protected</t>
    </r>
  </si>
  <si>
    <r>
      <t xml:space="preserve">PR.DS-3: </t>
    </r>
    <r>
      <rPr>
        <sz val="11"/>
        <color rgb="FF000000"/>
        <rFont val="Segoe UI"/>
        <family val="2"/>
      </rPr>
      <t>Assets are formally managed throughout removal, transfers, and disposition</t>
    </r>
  </si>
  <si>
    <r>
      <t xml:space="preserve">PR.DS-4: </t>
    </r>
    <r>
      <rPr>
        <sz val="11"/>
        <color rgb="FF000000"/>
        <rFont val="Segoe UI"/>
        <family val="2"/>
      </rPr>
      <t>Adequate capacity to ensure availability is maintained</t>
    </r>
  </si>
  <si>
    <r>
      <t xml:space="preserve">PR.DS-5: </t>
    </r>
    <r>
      <rPr>
        <sz val="11"/>
        <color rgb="FF000000"/>
        <rFont val="Segoe UI"/>
        <family val="2"/>
      </rPr>
      <t>Protections against data leaks are implemented</t>
    </r>
  </si>
  <si>
    <r>
      <t xml:space="preserve">PR.DS-6: </t>
    </r>
    <r>
      <rPr>
        <sz val="11"/>
        <color rgb="FF000000"/>
        <rFont val="Segoe UI"/>
        <family val="2"/>
      </rPr>
      <t>Integrity checking mechanisms are used to verify software, firmware, and information integrity</t>
    </r>
  </si>
  <si>
    <r>
      <t xml:space="preserve">PR.DS-7: </t>
    </r>
    <r>
      <rPr>
        <sz val="11"/>
        <color rgb="FF000000"/>
        <rFont val="Segoe UI"/>
        <family val="2"/>
      </rPr>
      <t>The development and testing environment(s) are separate from the production environment</t>
    </r>
  </si>
  <si>
    <r>
      <t xml:space="preserve">PR.DS-8: </t>
    </r>
    <r>
      <rPr>
        <sz val="11"/>
        <color rgb="FF000000"/>
        <rFont val="Segoe UI"/>
        <family val="2"/>
      </rPr>
      <t>Integrity checking mechanisms are used to verify hardware integrity</t>
    </r>
  </si>
  <si>
    <r>
      <t xml:space="preserve">PR.IP-1: </t>
    </r>
    <r>
      <rPr>
        <sz val="11"/>
        <color rgb="FF000000"/>
        <rFont val="Segoe UI"/>
        <family val="2"/>
      </rPr>
      <t>A baseline configuration of information technology/industrial control systems is created and maintained incorporating appropriate security principles (e.g. concept of least functionality)</t>
    </r>
  </si>
  <si>
    <r>
      <t xml:space="preserve">PR.IP-2: </t>
    </r>
    <r>
      <rPr>
        <sz val="11"/>
        <color rgb="FF000000"/>
        <rFont val="Segoe UI"/>
        <family val="2"/>
      </rPr>
      <t>A System Development Life Cycle to manage systems is implemented</t>
    </r>
  </si>
  <si>
    <r>
      <t xml:space="preserve">PR.IP-3: </t>
    </r>
    <r>
      <rPr>
        <sz val="11"/>
        <color rgb="FF000000"/>
        <rFont val="Segoe UI"/>
        <family val="2"/>
      </rPr>
      <t>Configuration change control processes are in place</t>
    </r>
  </si>
  <si>
    <r>
      <t xml:space="preserve">PR.IP-4: </t>
    </r>
    <r>
      <rPr>
        <sz val="11"/>
        <color rgb="FF000000"/>
        <rFont val="Segoe UI"/>
        <family val="2"/>
      </rPr>
      <t>Backups of information are conducted, maintained, and tested periodically</t>
    </r>
  </si>
  <si>
    <r>
      <t xml:space="preserve">PR.IP-5: </t>
    </r>
    <r>
      <rPr>
        <sz val="11"/>
        <color rgb="FF000000"/>
        <rFont val="Segoe UI"/>
        <family val="2"/>
      </rPr>
      <t>Policy and regulations regarding the physical operating environment for organizational assets are met</t>
    </r>
  </si>
  <si>
    <r>
      <t xml:space="preserve">PR.IP-6: </t>
    </r>
    <r>
      <rPr>
        <sz val="11"/>
        <color rgb="FF000000"/>
        <rFont val="Segoe UI"/>
        <family val="2"/>
      </rPr>
      <t>Data is destroyed according to policy</t>
    </r>
  </si>
  <si>
    <r>
      <t xml:space="preserve">PR.IP-7: </t>
    </r>
    <r>
      <rPr>
        <sz val="11"/>
        <color rgb="FF000000"/>
        <rFont val="Segoe UI"/>
        <family val="2"/>
      </rPr>
      <t>Protection processes are continuously improved</t>
    </r>
  </si>
  <si>
    <r>
      <t xml:space="preserve">PR.IP-8: </t>
    </r>
    <r>
      <rPr>
        <sz val="11"/>
        <color rgb="FF000000"/>
        <rFont val="Segoe UI"/>
        <family val="2"/>
      </rPr>
      <t>Effectiveness of protection technologies is shared with appropriate parties</t>
    </r>
  </si>
  <si>
    <r>
      <t xml:space="preserve">PR.IP-9: </t>
    </r>
    <r>
      <rPr>
        <sz val="11"/>
        <color rgb="FF000000"/>
        <rFont val="Segoe UI"/>
        <family val="2"/>
      </rPr>
      <t>Response plans (Incident Response and Business Continuity) and recovery plans (Incident Recovery and Disaster Recovery) are in place and managed</t>
    </r>
  </si>
  <si>
    <r>
      <t xml:space="preserve">PR.IP-10: </t>
    </r>
    <r>
      <rPr>
        <sz val="11"/>
        <color rgb="FF000000"/>
        <rFont val="Segoe UI"/>
        <family val="2"/>
      </rPr>
      <t>Response and recovery plans are tested</t>
    </r>
  </si>
  <si>
    <r>
      <t xml:space="preserve">PR.IP-11: </t>
    </r>
    <r>
      <rPr>
        <sz val="11"/>
        <color rgb="FF000000"/>
        <rFont val="Segoe UI"/>
        <family val="2"/>
      </rPr>
      <t>Cybersecurity is included in human resources practices (e.g., deprovisioning, personnel screening)</t>
    </r>
  </si>
  <si>
    <r>
      <t xml:space="preserve">PR.IP-12: </t>
    </r>
    <r>
      <rPr>
        <sz val="11"/>
        <color rgb="FF000000"/>
        <rFont val="Segoe UI"/>
        <family val="2"/>
      </rPr>
      <t>A</t>
    </r>
    <r>
      <rPr>
        <b/>
        <sz val="11"/>
        <color rgb="FF000000"/>
        <rFont val="Segoe UI"/>
        <family val="2"/>
      </rPr>
      <t xml:space="preserve"> </t>
    </r>
    <r>
      <rPr>
        <sz val="11"/>
        <color rgb="FF000000"/>
        <rFont val="Segoe UI"/>
        <family val="2"/>
      </rPr>
      <t>vulnerability management plan is developed and implemented</t>
    </r>
  </si>
  <si>
    <r>
      <t>PR.MA-1:</t>
    </r>
    <r>
      <rPr>
        <sz val="11"/>
        <color rgb="FF000000"/>
        <rFont val="Segoe UI"/>
        <family val="2"/>
      </rPr>
      <t xml:space="preserve"> Maintenance and repair of organizational assets are performed and logged in a timely manner, with approved and controlled tools</t>
    </r>
  </si>
  <si>
    <r>
      <t xml:space="preserve">PR.MA-2: </t>
    </r>
    <r>
      <rPr>
        <sz val="11"/>
        <color rgb="FF000000"/>
        <rFont val="Segoe UI"/>
        <family val="2"/>
      </rPr>
      <t>Remote maintenance of organizational assets are approved, logged, and performed in a manner that prevents unauthorized access</t>
    </r>
  </si>
  <si>
    <r>
      <t xml:space="preserve">PR.PT-1: </t>
    </r>
    <r>
      <rPr>
        <sz val="11"/>
        <color rgb="FF000000"/>
        <rFont val="Segoe UI"/>
        <family val="2"/>
      </rPr>
      <t>Audit/log records are determined, documented, implemented, and reviewed in accordance with policy</t>
    </r>
  </si>
  <si>
    <r>
      <t xml:space="preserve">PR.PT-2: </t>
    </r>
    <r>
      <rPr>
        <sz val="11"/>
        <color rgb="FF000000"/>
        <rFont val="Segoe UI"/>
        <family val="2"/>
      </rPr>
      <t>Removable media is protected and its use restricted according to policy</t>
    </r>
  </si>
  <si>
    <r>
      <t xml:space="preserve">PR.PT-3: </t>
    </r>
    <r>
      <rPr>
        <sz val="11"/>
        <color rgb="FF000000"/>
        <rFont val="Segoe UI"/>
        <family val="2"/>
      </rPr>
      <t>The principle of least functionality is incorporated by configuring systems to provide only essential capabilities</t>
    </r>
  </si>
  <si>
    <r>
      <t xml:space="preserve">PR.PT-4: </t>
    </r>
    <r>
      <rPr>
        <sz val="11"/>
        <color rgb="FF000000"/>
        <rFont val="Segoe UI"/>
        <family val="2"/>
      </rPr>
      <t>Communications and control networks are protected</t>
    </r>
  </si>
  <si>
    <r>
      <t xml:space="preserve">PR.PT-5: </t>
    </r>
    <r>
      <rPr>
        <sz val="11"/>
        <color rgb="FF000000"/>
        <rFont val="Segoe UI"/>
        <family val="2"/>
      </rPr>
      <t>Systems operate in pre-defined functional states to achieve availability (e.g. under duress, under attack, during recovery, normal operations)</t>
    </r>
  </si>
  <si>
    <t>Please Enter Y for Yes i.e. the control is present OR N for No if not present. Responses are collated into the summary sheet.</t>
  </si>
  <si>
    <t>Summary chart summarizing "As Is" and "To Be" security posture based on the NIST Cybersecurity Framework</t>
  </si>
  <si>
    <t>NIST CSF Function</t>
  </si>
  <si>
    <t xml:space="preserve">Current Profile </t>
  </si>
  <si>
    <t>Desired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</si>
</sst>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color theme="0"/>
      <name val="Segoe UI"/>
      <family val="2"/>
    </font>
    <font>
      <b/>
      <sz val="11"/>
      <name val="Segoe UI"/>
      <family val="2"/>
    </font>
    <font>
      <b/>
      <sz val="14"/>
      <color theme="5"/>
      <name val="Segoe UI"/>
      <family val="2"/>
    </font>
    <font>
      <b/>
      <sz val="16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3" fillId="2" borderId="1" xfId="0" applyFont="1" applyFill="1" applyBorder="1"/>
    <xf numFmtId="0" fontId="2" fillId="0" borderId="1" xfId="0" applyFont="1" applyBorder="1"/>
    <xf numFmtId="9" fontId="2" fillId="0" borderId="1" xfId="1" applyFont="1" applyBorder="1"/>
    <xf numFmtId="0" fontId="3" fillId="2" borderId="1" xfId="0" applyFont="1" applyFill="1" applyBorder="1" applyAlignment="1">
      <alignment horizontal="right"/>
    </xf>
    <xf numFmtId="0" fontId="2" fillId="3" borderId="1" xfId="0" applyFont="1" applyFill="1" applyBorder="1"/>
    <xf numFmtId="9" fontId="2" fillId="3" borderId="1" xfId="1" applyFont="1" applyFill="1" applyBorder="1"/>
    <xf numFmtId="0" fontId="3" fillId="4" borderId="0" xfId="0" applyFont="1" applyFill="1" applyAlignment="1"/>
    <xf numFmtId="0" fontId="2" fillId="3" borderId="1" xfId="0" applyFont="1" applyFill="1" applyBorder="1" applyAlignment="1">
      <alignment horizontal="center" vertical="top" wrapText="1"/>
    </xf>
    <xf numFmtId="0" fontId="3" fillId="5" borderId="0" xfId="0" applyFont="1" applyFill="1"/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0" fontId="5" fillId="4" borderId="0" xfId="0" applyFont="1" applyFill="1" applyAlignment="1"/>
    <xf numFmtId="0" fontId="6" fillId="4" borderId="0" xfId="0" applyFont="1" applyFill="1" applyAlignment="1"/>
    <xf numFmtId="0" fontId="7" fillId="6" borderId="0" xfId="0" applyFont="1" applyFill="1" applyAlignment="1">
      <alignment wrapText="1"/>
    </xf>
    <xf numFmtId="0" fontId="6" fillId="6" borderId="0" xfId="0" applyFont="1" applyFill="1" applyAlignment="1"/>
    <xf numFmtId="0" fontId="8" fillId="0" borderId="0" xfId="0" applyFont="1"/>
    <xf numFmtId="0" fontId="2" fillId="3" borderId="0" xfId="0" applyFont="1" applyFill="1" applyAlignment="1">
      <alignment horizontal="center"/>
    </xf>
    <xf numFmtId="0" fontId="3" fillId="7" borderId="0" xfId="0" applyFont="1" applyFill="1" applyAlignment="1">
      <alignment wrapText="1"/>
    </xf>
    <xf numFmtId="0" fontId="6" fillId="7" borderId="0" xfId="0" applyFont="1" applyFill="1" applyAlignment="1"/>
    <xf numFmtId="0" fontId="3" fillId="7" borderId="0" xfId="0" applyFont="1" applyFill="1" applyAlignment="1"/>
    <xf numFmtId="0" fontId="3" fillId="8" borderId="0" xfId="0" applyFont="1" applyFill="1" applyAlignment="1">
      <alignment wrapText="1"/>
    </xf>
    <xf numFmtId="0" fontId="6" fillId="8" borderId="0" xfId="0" applyFont="1" applyFill="1" applyAlignment="1"/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7F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="1">
                <a:latin typeface="Segoe UI" panose="020B0502040204020203" pitchFamily="34" charset="0"/>
                <a:cs typeface="Segoe UI" panose="020B0502040204020203" pitchFamily="34" charset="0"/>
              </a:rPr>
              <a:t>NIST CSF Framework - Current and Target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Summary!$N$3</c:f>
              <c:strCache>
                <c:ptCount val="1"/>
                <c:pt idx="0">
                  <c:v>Current Profile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Summary!$M$4:$M$8</c:f>
              <c:strCache>
                <c:ptCount val="5"/>
                <c:pt idx="0">
                  <c:v>Identify</c:v>
                </c:pt>
                <c:pt idx="1">
                  <c:v>Protect</c:v>
                </c:pt>
                <c:pt idx="2">
                  <c:v>Detect</c:v>
                </c:pt>
                <c:pt idx="3">
                  <c:v>Respond</c:v>
                </c:pt>
                <c:pt idx="4">
                  <c:v>Recover</c:v>
                </c:pt>
              </c:strCache>
            </c:strRef>
          </c:cat>
          <c:val>
            <c:numRef>
              <c:f>Summary!$N$4:$N$8</c:f>
              <c:numCache>
                <c:formatCode>0%</c:formatCode>
                <c:ptCount val="5"/>
                <c:pt idx="0">
                  <c:v>0.27586206896551724</c:v>
                </c:pt>
                <c:pt idx="1">
                  <c:v>0.40540540540540543</c:v>
                </c:pt>
                <c:pt idx="2">
                  <c:v>0.42857142857142855</c:v>
                </c:pt>
                <c:pt idx="3">
                  <c:v>0.375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6-4897-824D-BA5BB5316321}"/>
            </c:ext>
          </c:extLst>
        </c:ser>
        <c:ser>
          <c:idx val="1"/>
          <c:order val="1"/>
          <c:tx>
            <c:strRef>
              <c:f>Summary!$O$3</c:f>
              <c:strCache>
                <c:ptCount val="1"/>
                <c:pt idx="0">
                  <c:v>Desired Profile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Summary!$M$4:$M$8</c:f>
              <c:strCache>
                <c:ptCount val="5"/>
                <c:pt idx="0">
                  <c:v>Identify</c:v>
                </c:pt>
                <c:pt idx="1">
                  <c:v>Protect</c:v>
                </c:pt>
                <c:pt idx="2">
                  <c:v>Detect</c:v>
                </c:pt>
                <c:pt idx="3">
                  <c:v>Respond</c:v>
                </c:pt>
                <c:pt idx="4">
                  <c:v>Recover</c:v>
                </c:pt>
              </c:strCache>
            </c:strRef>
          </c:cat>
          <c:val>
            <c:numRef>
              <c:f>Summary!$O$4:$O$8</c:f>
              <c:numCache>
                <c:formatCode>0%</c:formatCode>
                <c:ptCount val="5"/>
                <c:pt idx="0">
                  <c:v>0.62068965517241381</c:v>
                </c:pt>
                <c:pt idx="1">
                  <c:v>0.7567567567567568</c:v>
                </c:pt>
                <c:pt idx="2">
                  <c:v>0.77777777777777779</c:v>
                </c:pt>
                <c:pt idx="3">
                  <c:v>0.5</c:v>
                </c:pt>
                <c:pt idx="4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6-4897-824D-BA5BB5316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888216"/>
        <c:axId val="423889856"/>
      </c:barChart>
      <c:catAx>
        <c:axId val="42388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89856"/>
        <c:crosses val="autoZero"/>
        <c:auto val="1"/>
        <c:lblAlgn val="ctr"/>
        <c:lblOffset val="100"/>
        <c:noMultiLvlLbl val="0"/>
      </c:catAx>
      <c:valAx>
        <c:axId val="423889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88216"/>
        <c:crosses val="autoZero"/>
        <c:crossBetween val="between"/>
        <c:majorUnit val="0.5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395749</xdr:colOff>
      <xdr:row>28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F22168-0536-D74E-BBFE-FAB0CA30D878}"/>
            </a:ext>
          </a:extLst>
        </xdr:cNvPr>
        <xdr:cNvSpPr txBox="1"/>
      </xdr:nvSpPr>
      <xdr:spPr>
        <a:xfrm>
          <a:off x="609600" y="381000"/>
          <a:ext cx="8930149" cy="502920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The Spector</a:t>
          </a:r>
          <a:r>
            <a:rPr lang="en-US" sz="1800" b="1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Simplified NIST Cyber Security Framework Gap Analysis Tool</a:t>
          </a:r>
          <a:endParaRPr lang="en-US" sz="1100" b="1" i="1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endParaRPr lang="en-US" sz="11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How to use this spreadsheet</a:t>
          </a:r>
        </a:p>
        <a:p>
          <a:r>
            <a:rPr lang="en-US" sz="11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At the bottom of this spreadsheet</a:t>
          </a:r>
          <a:r>
            <a:rPr lang="en-US" sz="11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you'll see tabs for six other sheets in addition to this one. </a:t>
          </a:r>
        </a:p>
        <a:p>
          <a:endParaRPr lang="en-US" sz="1100" baseline="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lvl="1"/>
          <a:r>
            <a:rPr lang="en-US" sz="1200" b="1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Summary</a:t>
          </a:r>
        </a:p>
        <a:p>
          <a:pPr lvl="1"/>
          <a:r>
            <a:rPr lang="en-US" sz="11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We have taken a simplified Auditors view of the NIST CSF framework for simplicity. Normally each of the 108 subcategories is scored between 0 (not present or done) to 4 (Adaptive/Fully Implemented and part of the organisational lifeblood). We have opted to take a black and white view for simplicity. This reflects how Auditors see the world BTW! </a:t>
          </a:r>
        </a:p>
        <a:p>
          <a:pPr lvl="1"/>
          <a:endParaRPr lang="en-US" sz="1100" baseline="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lvl="1"/>
          <a:r>
            <a:rPr lang="en-US" sz="11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When you are inputting the data enter simply Y for Yes and N for No under each of the subcategory headings. If you are in any doubt or policies exist but have not been updated in 12 months, bad news, it is a NO. We have a Current and target column or reflect the situation as it is today and how you would like it to be in say 12 months time. </a:t>
          </a:r>
        </a:p>
        <a:p>
          <a:pPr lvl="1"/>
          <a:endParaRPr lang="en-US" sz="1100" baseline="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lvl="1"/>
          <a:r>
            <a:rPr lang="en-US" sz="11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There is no such thing as perfection here so you are not aiming for 100%, just a better score than today. The Controls that you identify for improvement will create a to do list and feed your action plan. When you're done inputting all your data, this sheet will contain the roll-up graph that shows where you are today and where you'd like to be from a CSF perspective. You don't need to edit anything here. This is a useful chart for communicating with business stakeholders and the board.</a:t>
          </a:r>
        </a:p>
        <a:p>
          <a:endParaRPr lang="en-US" sz="1100" baseline="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Identify/Protect/Detect/Respond/</a:t>
          </a:r>
          <a:r>
            <a:rPr lang="en-US" sz="1200" b="1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Recover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These sheets contain all the categories and subcategories in the corresponding functional area. A complete NIST analysis requires asking more nuanced questions but for the purpose of identifying your current NIST CSF profile this is a great start. Fill in all the columns that are shaded in light blue. The roll up data at the top will update automatically as you fill in the data below</a:t>
          </a:r>
        </a:p>
        <a:p>
          <a:pPr lvl="1"/>
          <a:endParaRPr lang="en-US" sz="1100" baseline="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lvl="1"/>
          <a:r>
            <a:rPr lang="en-US" sz="11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If you have any comments on this workbook or find any bugs, please let us know at </a:t>
          </a:r>
          <a:r>
            <a:rPr lang="en-US" sz="1100" b="1" u="sng" baseline="0">
              <a:solidFill>
                <a:schemeClr val="accent6"/>
              </a:solidFill>
              <a:latin typeface="Segoe UI" panose="020B0502040204020203" pitchFamily="34" charset="0"/>
              <a:cs typeface="Segoe UI" panose="020B0502040204020203" pitchFamily="34" charset="0"/>
            </a:rPr>
            <a:t>marketing@spector.ie</a:t>
          </a:r>
        </a:p>
        <a:p>
          <a:endParaRPr lang="en-US" sz="1100" baseline="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161925</xdr:rowOff>
    </xdr:from>
    <xdr:to>
      <xdr:col>10</xdr:col>
      <xdr:colOff>542924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pector">
      <a:dk1>
        <a:srgbClr val="686868"/>
      </a:dk1>
      <a:lt1>
        <a:srgbClr val="FFFFFF"/>
      </a:lt1>
      <a:dk2>
        <a:srgbClr val="0F135A"/>
      </a:dk2>
      <a:lt2>
        <a:srgbClr val="E4E5E6"/>
      </a:lt2>
      <a:accent1>
        <a:srgbClr val="273996"/>
      </a:accent1>
      <a:accent2>
        <a:srgbClr val="0083CA"/>
      </a:accent2>
      <a:accent3>
        <a:srgbClr val="EBE70D"/>
      </a:accent3>
      <a:accent4>
        <a:srgbClr val="B9E5E6"/>
      </a:accent4>
      <a:accent5>
        <a:srgbClr val="00B2D8"/>
      </a:accent5>
      <a:accent6>
        <a:srgbClr val="EC017E"/>
      </a:accent6>
      <a:hlink>
        <a:srgbClr val="00B2D8"/>
      </a:hlink>
      <a:folHlink>
        <a:srgbClr val="EC01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B14" sqref="AB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"/>
  <sheetViews>
    <sheetView workbookViewId="0">
      <selection activeCell="M18" sqref="M18"/>
    </sheetView>
  </sheetViews>
  <sheetFormatPr defaultRowHeight="15" x14ac:dyDescent="0.25"/>
  <cols>
    <col min="13" max="13" width="19.85546875" bestFit="1" customWidth="1"/>
    <col min="14" max="14" width="19.5703125" customWidth="1"/>
    <col min="15" max="15" width="19.85546875" customWidth="1"/>
  </cols>
  <sheetData>
    <row r="1" spans="1:15" ht="31.5" customHeight="1" x14ac:dyDescent="0.25">
      <c r="A1" s="33" t="s">
        <v>248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6.5" x14ac:dyDescent="0.3">
      <c r="M3" s="7" t="s">
        <v>249</v>
      </c>
      <c r="N3" s="10" t="s">
        <v>250</v>
      </c>
      <c r="O3" s="10" t="s">
        <v>251</v>
      </c>
    </row>
    <row r="4" spans="1:15" ht="16.5" x14ac:dyDescent="0.3">
      <c r="M4" s="11" t="s">
        <v>35</v>
      </c>
      <c r="N4" s="12">
        <f>Identify!E37/Identify!E38</f>
        <v>0.27586206896551724</v>
      </c>
      <c r="O4" s="12">
        <f>Identify!F37/Identify!E38</f>
        <v>0.62068965517241381</v>
      </c>
    </row>
    <row r="5" spans="1:15" ht="16.5" x14ac:dyDescent="0.3">
      <c r="M5" s="8" t="s">
        <v>36</v>
      </c>
      <c r="N5" s="9">
        <f>Protect!E48/Protect!C48</f>
        <v>0.40540540540540543</v>
      </c>
      <c r="O5" s="9">
        <f>Protect!F48/Protect!C48</f>
        <v>0.7567567567567568</v>
      </c>
    </row>
    <row r="6" spans="1:15" ht="16.5" x14ac:dyDescent="0.3">
      <c r="M6" s="11" t="s">
        <v>37</v>
      </c>
      <c r="N6" s="12">
        <f>Detect!E24/Detect!F24</f>
        <v>0.42857142857142855</v>
      </c>
      <c r="O6" s="12">
        <f>Detect!F24/Detect!E25</f>
        <v>0.77777777777777779</v>
      </c>
    </row>
    <row r="7" spans="1:15" ht="16.5" x14ac:dyDescent="0.3">
      <c r="M7" s="8" t="s">
        <v>38</v>
      </c>
      <c r="N7" s="9">
        <f>Respond!E24/Respond!E25</f>
        <v>0.375</v>
      </c>
      <c r="O7" s="9">
        <f>Respond!F24/Respond!E25</f>
        <v>0.5</v>
      </c>
    </row>
    <row r="8" spans="1:15" ht="16.5" x14ac:dyDescent="0.3">
      <c r="M8" s="11" t="s">
        <v>39</v>
      </c>
      <c r="N8" s="12">
        <f>Recover!E12/Recover!E13</f>
        <v>0.5</v>
      </c>
      <c r="O8" s="12">
        <f>Recover!F12/Recover!E13</f>
        <v>0.66666666666666663</v>
      </c>
    </row>
  </sheetData>
  <mergeCells count="1">
    <mergeCell ref="A1:O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zoomScale="80" zoomScaleNormal="80" workbookViewId="0">
      <selection activeCell="C15" sqref="C15"/>
    </sheetView>
  </sheetViews>
  <sheetFormatPr defaultColWidth="134.42578125" defaultRowHeight="16.5" x14ac:dyDescent="0.3"/>
  <cols>
    <col min="1" max="1" width="135.28515625" style="1" customWidth="1"/>
    <col min="2" max="2" width="17.42578125" style="1" customWidth="1"/>
    <col min="3" max="3" width="12.140625" style="2" customWidth="1"/>
    <col min="4" max="4" width="7.85546875" style="2" bestFit="1" customWidth="1"/>
    <col min="5" max="5" width="3.28515625" style="1" hidden="1" customWidth="1"/>
    <col min="6" max="6" width="4.140625" style="1" hidden="1" customWidth="1"/>
    <col min="7" max="16384" width="134.42578125" style="1"/>
  </cols>
  <sheetData>
    <row r="1" spans="1:6" ht="20.25" x14ac:dyDescent="0.35">
      <c r="A1" s="26" t="s">
        <v>247</v>
      </c>
    </row>
    <row r="3" spans="1:6" x14ac:dyDescent="0.3">
      <c r="A3" s="15" t="s">
        <v>0</v>
      </c>
      <c r="B3" s="16"/>
      <c r="C3" s="17" t="s">
        <v>138</v>
      </c>
      <c r="D3" s="17" t="s">
        <v>139</v>
      </c>
    </row>
    <row r="4" spans="1:6" x14ac:dyDescent="0.3">
      <c r="A4" s="3" t="s">
        <v>140</v>
      </c>
      <c r="B4" s="3" t="s">
        <v>1</v>
      </c>
      <c r="C4" s="14" t="s">
        <v>42</v>
      </c>
      <c r="D4" s="14" t="s">
        <v>42</v>
      </c>
      <c r="E4" s="1">
        <f t="shared" ref="E4:F4" si="0">IF(C4="Y",1,0)</f>
        <v>1</v>
      </c>
      <c r="F4" s="1">
        <f t="shared" si="0"/>
        <v>1</v>
      </c>
    </row>
    <row r="5" spans="1:6" x14ac:dyDescent="0.3">
      <c r="A5" s="3" t="s">
        <v>141</v>
      </c>
      <c r="B5" s="3" t="s">
        <v>2</v>
      </c>
      <c r="C5" s="14" t="s">
        <v>42</v>
      </c>
      <c r="D5" s="14" t="s">
        <v>42</v>
      </c>
      <c r="E5" s="1">
        <f t="shared" ref="E5:F5" si="1">IF(C5="Y",1,0)</f>
        <v>1</v>
      </c>
      <c r="F5" s="1">
        <f t="shared" si="1"/>
        <v>1</v>
      </c>
    </row>
    <row r="6" spans="1:6" x14ac:dyDescent="0.3">
      <c r="A6" s="3" t="s">
        <v>142</v>
      </c>
      <c r="B6" s="3" t="s">
        <v>3</v>
      </c>
      <c r="C6" s="14" t="s">
        <v>42</v>
      </c>
      <c r="D6" s="14" t="s">
        <v>42</v>
      </c>
      <c r="E6" s="1">
        <f t="shared" ref="E6:F6" si="2">IF(C6="Y",1,0)</f>
        <v>1</v>
      </c>
      <c r="F6" s="1">
        <f t="shared" si="2"/>
        <v>1</v>
      </c>
    </row>
    <row r="7" spans="1:6" x14ac:dyDescent="0.3">
      <c r="A7" s="3" t="s">
        <v>143</v>
      </c>
      <c r="B7" s="3" t="s">
        <v>4</v>
      </c>
      <c r="C7" s="14" t="s">
        <v>40</v>
      </c>
      <c r="D7" s="14" t="s">
        <v>42</v>
      </c>
      <c r="E7" s="1">
        <f t="shared" ref="E7:F7" si="3">IF(C7="Y",1,0)</f>
        <v>1</v>
      </c>
      <c r="F7" s="1">
        <f t="shared" si="3"/>
        <v>1</v>
      </c>
    </row>
    <row r="8" spans="1:6" ht="33" x14ac:dyDescent="0.3">
      <c r="A8" s="5" t="s">
        <v>144</v>
      </c>
      <c r="B8" s="5" t="s">
        <v>5</v>
      </c>
      <c r="C8" s="14" t="s">
        <v>34</v>
      </c>
      <c r="D8" s="14" t="s">
        <v>34</v>
      </c>
      <c r="E8" s="1">
        <f t="shared" ref="E8:F8" si="4">IF(C8="Y",1,0)</f>
        <v>0</v>
      </c>
      <c r="F8" s="1">
        <f t="shared" si="4"/>
        <v>0</v>
      </c>
    </row>
    <row r="9" spans="1:6" ht="33" x14ac:dyDescent="0.3">
      <c r="A9" s="5" t="s">
        <v>145</v>
      </c>
      <c r="B9" s="5" t="s">
        <v>6</v>
      </c>
      <c r="C9" s="14" t="s">
        <v>34</v>
      </c>
      <c r="D9" s="14" t="s">
        <v>34</v>
      </c>
      <c r="E9" s="1">
        <f t="shared" ref="E9:F9" si="5">IF(C9="Y",1,0)</f>
        <v>0</v>
      </c>
      <c r="F9" s="1">
        <f t="shared" si="5"/>
        <v>0</v>
      </c>
    </row>
    <row r="10" spans="1:6" x14ac:dyDescent="0.3">
      <c r="A10" s="18" t="s">
        <v>7</v>
      </c>
      <c r="B10" s="18"/>
      <c r="C10" s="19"/>
      <c r="D10" s="19"/>
    </row>
    <row r="11" spans="1:6" x14ac:dyDescent="0.3">
      <c r="A11" s="3" t="s">
        <v>146</v>
      </c>
      <c r="B11" s="3" t="s">
        <v>8</v>
      </c>
      <c r="C11" s="14" t="s">
        <v>40</v>
      </c>
      <c r="D11" s="14" t="s">
        <v>40</v>
      </c>
      <c r="E11" s="1">
        <f t="shared" ref="E11:F11" si="6">IF(C11="Y",1,0)</f>
        <v>1</v>
      </c>
      <c r="F11" s="1">
        <f t="shared" si="6"/>
        <v>1</v>
      </c>
    </row>
    <row r="12" spans="1:6" x14ac:dyDescent="0.3">
      <c r="A12" s="3" t="s">
        <v>147</v>
      </c>
      <c r="B12" s="3" t="s">
        <v>9</v>
      </c>
      <c r="C12" s="14" t="s">
        <v>40</v>
      </c>
      <c r="D12" s="14" t="s">
        <v>40</v>
      </c>
      <c r="E12" s="1">
        <f t="shared" ref="E12:F12" si="7">IF(C12="Y",1,0)</f>
        <v>1</v>
      </c>
      <c r="F12" s="1">
        <f t="shared" si="7"/>
        <v>1</v>
      </c>
    </row>
    <row r="13" spans="1:6" x14ac:dyDescent="0.3">
      <c r="A13" s="3" t="s">
        <v>148</v>
      </c>
      <c r="B13" s="3" t="s">
        <v>10</v>
      </c>
      <c r="C13" s="14" t="s">
        <v>34</v>
      </c>
      <c r="D13" s="14" t="s">
        <v>40</v>
      </c>
      <c r="E13" s="1">
        <f t="shared" ref="E13:F13" si="8">IF(C13="Y",1,0)</f>
        <v>0</v>
      </c>
      <c r="F13" s="1">
        <f t="shared" si="8"/>
        <v>1</v>
      </c>
    </row>
    <row r="14" spans="1:6" x14ac:dyDescent="0.3">
      <c r="A14" s="3" t="s">
        <v>149</v>
      </c>
      <c r="B14" s="3" t="s">
        <v>11</v>
      </c>
      <c r="C14" s="14" t="s">
        <v>34</v>
      </c>
      <c r="D14" s="14" t="s">
        <v>34</v>
      </c>
      <c r="E14" s="1">
        <f t="shared" ref="E14:F14" si="9">IF(C14="Y",1,0)</f>
        <v>0</v>
      </c>
      <c r="F14" s="1">
        <f t="shared" si="9"/>
        <v>0</v>
      </c>
    </row>
    <row r="15" spans="1:6" ht="33" x14ac:dyDescent="0.3">
      <c r="A15" s="3" t="s">
        <v>150</v>
      </c>
      <c r="B15" s="3" t="s">
        <v>12</v>
      </c>
      <c r="C15" s="14" t="s">
        <v>34</v>
      </c>
      <c r="D15" s="14" t="s">
        <v>34</v>
      </c>
      <c r="E15" s="1">
        <f t="shared" ref="E15:F15" si="10">IF(C15="Y",1,0)</f>
        <v>0</v>
      </c>
      <c r="F15" s="1">
        <f t="shared" si="10"/>
        <v>0</v>
      </c>
    </row>
    <row r="16" spans="1:6" x14ac:dyDescent="0.3">
      <c r="A16" s="18" t="s">
        <v>13</v>
      </c>
      <c r="B16" s="18"/>
      <c r="C16" s="19"/>
      <c r="D16" s="19"/>
      <c r="E16" s="1">
        <f t="shared" ref="E16:F16" si="11">IF(C16="Y",1,0)</f>
        <v>0</v>
      </c>
      <c r="F16" s="1">
        <f t="shared" si="11"/>
        <v>0</v>
      </c>
    </row>
    <row r="17" spans="1:6" x14ac:dyDescent="0.3">
      <c r="A17" s="3" t="s">
        <v>151</v>
      </c>
      <c r="B17" s="3" t="s">
        <v>14</v>
      </c>
      <c r="C17" s="14" t="s">
        <v>34</v>
      </c>
      <c r="D17" s="14" t="s">
        <v>40</v>
      </c>
      <c r="E17" s="1">
        <f t="shared" ref="E17:F17" si="12">IF(C17="Y",1,0)</f>
        <v>0</v>
      </c>
      <c r="F17" s="1">
        <f t="shared" si="12"/>
        <v>1</v>
      </c>
    </row>
    <row r="18" spans="1:6" x14ac:dyDescent="0.3">
      <c r="A18" s="3" t="s">
        <v>152</v>
      </c>
      <c r="B18" s="3" t="s">
        <v>15</v>
      </c>
      <c r="C18" s="14" t="s">
        <v>34</v>
      </c>
      <c r="D18" s="14" t="s">
        <v>40</v>
      </c>
      <c r="E18" s="1">
        <f t="shared" ref="E18:F18" si="13">IF(C18="Y",1,0)</f>
        <v>0</v>
      </c>
      <c r="F18" s="1">
        <f t="shared" si="13"/>
        <v>1</v>
      </c>
    </row>
    <row r="19" spans="1:6" ht="33" x14ac:dyDescent="0.3">
      <c r="A19" s="3" t="s">
        <v>153</v>
      </c>
      <c r="B19" s="3" t="s">
        <v>16</v>
      </c>
      <c r="C19" s="14" t="s">
        <v>34</v>
      </c>
      <c r="D19" s="14" t="s">
        <v>34</v>
      </c>
      <c r="E19" s="1">
        <f t="shared" ref="E19:F19" si="14">IF(C19="Y",1,0)</f>
        <v>0</v>
      </c>
      <c r="F19" s="1">
        <f t="shared" si="14"/>
        <v>0</v>
      </c>
    </row>
    <row r="20" spans="1:6" x14ac:dyDescent="0.3">
      <c r="A20" s="18" t="s">
        <v>17</v>
      </c>
      <c r="B20" s="18"/>
      <c r="C20" s="19"/>
      <c r="D20" s="19"/>
    </row>
    <row r="21" spans="1:6" x14ac:dyDescent="0.3">
      <c r="A21" s="3" t="s">
        <v>154</v>
      </c>
      <c r="B21" s="3" t="s">
        <v>18</v>
      </c>
      <c r="C21" s="14" t="s">
        <v>34</v>
      </c>
      <c r="D21" s="14" t="s">
        <v>40</v>
      </c>
      <c r="E21" s="1">
        <f t="shared" ref="E21:F21" si="15">IF(C21="Y",1,0)</f>
        <v>0</v>
      </c>
      <c r="F21" s="1">
        <f t="shared" si="15"/>
        <v>1</v>
      </c>
    </row>
    <row r="22" spans="1:6" x14ac:dyDescent="0.3">
      <c r="A22" s="3" t="s">
        <v>155</v>
      </c>
      <c r="B22" s="3" t="s">
        <v>19</v>
      </c>
      <c r="C22" s="14" t="s">
        <v>34</v>
      </c>
      <c r="D22" s="14" t="s">
        <v>40</v>
      </c>
      <c r="E22" s="1">
        <f t="shared" ref="E22:F22" si="16">IF(C22="Y",1,0)</f>
        <v>0</v>
      </c>
      <c r="F22" s="1">
        <f t="shared" si="16"/>
        <v>1</v>
      </c>
    </row>
    <row r="23" spans="1:6" x14ac:dyDescent="0.3">
      <c r="A23" s="3" t="s">
        <v>156</v>
      </c>
      <c r="B23" s="3" t="s">
        <v>20</v>
      </c>
      <c r="C23" s="14" t="s">
        <v>34</v>
      </c>
      <c r="D23" s="14" t="s">
        <v>34</v>
      </c>
      <c r="E23" s="1">
        <f t="shared" ref="E23:F23" si="17">IF(C23="Y",1,0)</f>
        <v>0</v>
      </c>
      <c r="F23" s="1">
        <f t="shared" si="17"/>
        <v>0</v>
      </c>
    </row>
    <row r="24" spans="1:6" x14ac:dyDescent="0.3">
      <c r="A24" s="3" t="s">
        <v>157</v>
      </c>
      <c r="B24" s="3" t="s">
        <v>21</v>
      </c>
      <c r="C24" s="14" t="s">
        <v>34</v>
      </c>
      <c r="D24" s="14" t="s">
        <v>40</v>
      </c>
      <c r="E24" s="1">
        <f t="shared" ref="E24:F24" si="18">IF(C24="Y",1,0)</f>
        <v>0</v>
      </c>
      <c r="F24" s="1">
        <f t="shared" si="18"/>
        <v>1</v>
      </c>
    </row>
    <row r="25" spans="1:6" x14ac:dyDescent="0.3">
      <c r="A25" s="3" t="s">
        <v>158</v>
      </c>
      <c r="B25" s="3" t="s">
        <v>22</v>
      </c>
      <c r="C25" s="14" t="s">
        <v>34</v>
      </c>
      <c r="D25" s="14" t="s">
        <v>40</v>
      </c>
      <c r="E25" s="1">
        <f t="shared" ref="E25:F25" si="19">IF(C25="Y",1,0)</f>
        <v>0</v>
      </c>
      <c r="F25" s="1">
        <f t="shared" si="19"/>
        <v>1</v>
      </c>
    </row>
    <row r="26" spans="1:6" x14ac:dyDescent="0.3">
      <c r="A26" s="3" t="s">
        <v>159</v>
      </c>
      <c r="B26" s="3" t="s">
        <v>23</v>
      </c>
      <c r="C26" s="14" t="s">
        <v>34</v>
      </c>
      <c r="D26" s="14" t="s">
        <v>34</v>
      </c>
      <c r="E26" s="1">
        <f t="shared" ref="E26:F26" si="20">IF(C26="Y",1,0)</f>
        <v>0</v>
      </c>
      <c r="F26" s="1">
        <f t="shared" si="20"/>
        <v>0</v>
      </c>
    </row>
    <row r="27" spans="1:6" x14ac:dyDescent="0.3">
      <c r="A27" s="18" t="s">
        <v>24</v>
      </c>
      <c r="B27" s="18"/>
      <c r="C27" s="19"/>
      <c r="D27" s="19"/>
    </row>
    <row r="28" spans="1:6" x14ac:dyDescent="0.3">
      <c r="A28" s="3" t="s">
        <v>160</v>
      </c>
      <c r="B28" s="3" t="s">
        <v>25</v>
      </c>
      <c r="C28" s="14" t="s">
        <v>40</v>
      </c>
      <c r="D28" s="14" t="s">
        <v>40</v>
      </c>
      <c r="E28" s="1">
        <f t="shared" ref="E28:F28" si="21">IF(C28="Y",1,0)</f>
        <v>1</v>
      </c>
      <c r="F28" s="1">
        <f t="shared" si="21"/>
        <v>1</v>
      </c>
    </row>
    <row r="29" spans="1:6" x14ac:dyDescent="0.3">
      <c r="A29" s="3" t="s">
        <v>161</v>
      </c>
      <c r="B29" s="3" t="s">
        <v>26</v>
      </c>
      <c r="C29" s="14" t="s">
        <v>34</v>
      </c>
      <c r="D29" s="14" t="s">
        <v>40</v>
      </c>
      <c r="E29" s="1">
        <f t="shared" ref="E29:F29" si="22">IF(C29="Y",1,0)</f>
        <v>0</v>
      </c>
      <c r="F29" s="1">
        <f t="shared" si="22"/>
        <v>1</v>
      </c>
    </row>
    <row r="30" spans="1:6" x14ac:dyDescent="0.3">
      <c r="A30" s="5" t="s">
        <v>162</v>
      </c>
      <c r="B30" s="5" t="s">
        <v>27</v>
      </c>
      <c r="C30" s="14" t="s">
        <v>34</v>
      </c>
      <c r="D30" s="14" t="s">
        <v>34</v>
      </c>
      <c r="E30" s="1">
        <f t="shared" ref="E30:F30" si="23">IF(C30="Y",1,0)</f>
        <v>0</v>
      </c>
      <c r="F30" s="1">
        <f t="shared" si="23"/>
        <v>0</v>
      </c>
    </row>
    <row r="31" spans="1:6" x14ac:dyDescent="0.3">
      <c r="A31" s="18" t="s">
        <v>28</v>
      </c>
      <c r="B31" s="18"/>
      <c r="C31" s="19"/>
      <c r="D31" s="19"/>
    </row>
    <row r="32" spans="1:6" ht="33" x14ac:dyDescent="0.3">
      <c r="A32" s="3" t="s">
        <v>163</v>
      </c>
      <c r="B32" s="3" t="s">
        <v>29</v>
      </c>
      <c r="C32" s="14" t="s">
        <v>40</v>
      </c>
      <c r="D32" s="14" t="s">
        <v>40</v>
      </c>
      <c r="E32" s="1">
        <f t="shared" ref="E32:F32" si="24">IF(C32="Y",1,0)</f>
        <v>1</v>
      </c>
      <c r="F32" s="1">
        <f t="shared" si="24"/>
        <v>1</v>
      </c>
    </row>
    <row r="33" spans="1:6" ht="33" x14ac:dyDescent="0.3">
      <c r="A33" s="5" t="s">
        <v>164</v>
      </c>
      <c r="B33" s="5" t="s">
        <v>30</v>
      </c>
      <c r="C33" s="14" t="s">
        <v>34</v>
      </c>
      <c r="D33" s="14" t="s">
        <v>34</v>
      </c>
      <c r="E33" s="1">
        <f t="shared" ref="E33:F33" si="25">IF(C33="Y",1,0)</f>
        <v>0</v>
      </c>
      <c r="F33" s="1">
        <f t="shared" si="25"/>
        <v>0</v>
      </c>
    </row>
    <row r="34" spans="1:6" ht="33" x14ac:dyDescent="0.3">
      <c r="A34" s="5" t="s">
        <v>165</v>
      </c>
      <c r="B34" s="5" t="s">
        <v>31</v>
      </c>
      <c r="C34" s="14" t="s">
        <v>34</v>
      </c>
      <c r="D34" s="14" t="s">
        <v>40</v>
      </c>
      <c r="E34" s="1">
        <f t="shared" ref="E34:F34" si="26">IF(C34="Y",1,0)</f>
        <v>0</v>
      </c>
      <c r="F34" s="1">
        <f t="shared" si="26"/>
        <v>1</v>
      </c>
    </row>
    <row r="35" spans="1:6" ht="33" x14ac:dyDescent="0.3">
      <c r="A35" s="5" t="s">
        <v>166</v>
      </c>
      <c r="B35" s="5" t="s">
        <v>32</v>
      </c>
      <c r="C35" s="14" t="s">
        <v>34</v>
      </c>
      <c r="D35" s="14" t="s">
        <v>34</v>
      </c>
      <c r="E35" s="1">
        <f t="shared" ref="E35:F35" si="27">IF(C35="Y",1,0)</f>
        <v>0</v>
      </c>
      <c r="F35" s="1">
        <f t="shared" si="27"/>
        <v>0</v>
      </c>
    </row>
    <row r="36" spans="1:6" x14ac:dyDescent="0.3">
      <c r="A36" s="3" t="s">
        <v>167</v>
      </c>
      <c r="B36" s="3" t="s">
        <v>33</v>
      </c>
      <c r="C36" s="14" t="s">
        <v>34</v>
      </c>
      <c r="D36" s="14" t="s">
        <v>40</v>
      </c>
      <c r="E36" s="1">
        <f t="shared" ref="E36:F36" si="28">IF(C36="Y",1,0)</f>
        <v>0</v>
      </c>
      <c r="F36" s="1">
        <f t="shared" si="28"/>
        <v>1</v>
      </c>
    </row>
    <row r="37" spans="1:6" hidden="1" x14ac:dyDescent="0.3">
      <c r="C37" s="4"/>
      <c r="D37" s="4"/>
      <c r="E37" s="1">
        <f>SUM(E4:E36)</f>
        <v>8</v>
      </c>
      <c r="F37" s="1">
        <f>SUM(F4:F36)</f>
        <v>18</v>
      </c>
    </row>
    <row r="38" spans="1:6" hidden="1" x14ac:dyDescent="0.3">
      <c r="C38" s="4"/>
      <c r="D38" s="4"/>
      <c r="E38" s="1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zoomScale="80" zoomScaleNormal="80" workbookViewId="0"/>
  </sheetViews>
  <sheetFormatPr defaultRowHeight="16.5" x14ac:dyDescent="0.3"/>
  <cols>
    <col min="1" max="1" width="135.28515625" style="1" customWidth="1"/>
    <col min="2" max="2" width="10.140625" style="1" bestFit="1" customWidth="1"/>
    <col min="3" max="3" width="9.140625" style="1"/>
    <col min="4" max="4" width="12.140625" style="1" customWidth="1"/>
    <col min="5" max="6" width="3.28515625" style="1" hidden="1" customWidth="1"/>
    <col min="7" max="16384" width="9.140625" style="1"/>
  </cols>
  <sheetData>
    <row r="1" spans="1:6" ht="20.25" x14ac:dyDescent="0.35">
      <c r="A1" s="26" t="s">
        <v>247</v>
      </c>
    </row>
    <row r="3" spans="1:6" x14ac:dyDescent="0.3">
      <c r="A3" s="21" t="s">
        <v>43</v>
      </c>
      <c r="B3" s="22"/>
      <c r="C3" s="21" t="s">
        <v>138</v>
      </c>
      <c r="D3" s="21" t="s">
        <v>139</v>
      </c>
    </row>
    <row r="4" spans="1:6" x14ac:dyDescent="0.3">
      <c r="A4" s="3" t="s">
        <v>208</v>
      </c>
      <c r="B4" s="6" t="s">
        <v>44</v>
      </c>
      <c r="C4" s="20" t="s">
        <v>40</v>
      </c>
      <c r="D4" s="20" t="s">
        <v>40</v>
      </c>
      <c r="E4" s="1">
        <f>IF(C4="Y",1,0)</f>
        <v>1</v>
      </c>
      <c r="F4" s="1">
        <f>IF(D4="Y",1,0)</f>
        <v>1</v>
      </c>
    </row>
    <row r="5" spans="1:6" x14ac:dyDescent="0.3">
      <c r="A5" s="3" t="s">
        <v>209</v>
      </c>
      <c r="B5" s="6" t="s">
        <v>45</v>
      </c>
      <c r="C5" s="20" t="s">
        <v>40</v>
      </c>
      <c r="D5" s="20" t="s">
        <v>40</v>
      </c>
      <c r="E5" s="1">
        <f t="shared" ref="E5:E47" si="0">IF(C5="Y",1,0)</f>
        <v>1</v>
      </c>
      <c r="F5" s="1">
        <f t="shared" ref="F5:F47" si="1">IF(D5="Y",1,0)</f>
        <v>1</v>
      </c>
    </row>
    <row r="6" spans="1:6" x14ac:dyDescent="0.3">
      <c r="A6" s="3" t="s">
        <v>210</v>
      </c>
      <c r="B6" s="6" t="s">
        <v>46</v>
      </c>
      <c r="C6" s="20" t="s">
        <v>40</v>
      </c>
      <c r="D6" s="20" t="s">
        <v>40</v>
      </c>
      <c r="E6" s="1">
        <f t="shared" si="0"/>
        <v>1</v>
      </c>
      <c r="F6" s="1">
        <f t="shared" si="1"/>
        <v>1</v>
      </c>
    </row>
    <row r="7" spans="1:6" x14ac:dyDescent="0.3">
      <c r="A7" s="3" t="s">
        <v>211</v>
      </c>
      <c r="B7" s="6" t="s">
        <v>47</v>
      </c>
      <c r="C7" s="20" t="s">
        <v>40</v>
      </c>
      <c r="D7" s="20" t="s">
        <v>40</v>
      </c>
      <c r="E7" s="1">
        <f t="shared" si="0"/>
        <v>1</v>
      </c>
      <c r="F7" s="1">
        <f t="shared" si="1"/>
        <v>1</v>
      </c>
    </row>
    <row r="8" spans="1:6" x14ac:dyDescent="0.3">
      <c r="A8" s="3" t="s">
        <v>212</v>
      </c>
      <c r="B8" s="6" t="s">
        <v>48</v>
      </c>
      <c r="C8" s="20" t="s">
        <v>40</v>
      </c>
      <c r="D8" s="20" t="s">
        <v>40</v>
      </c>
      <c r="E8" s="1">
        <f t="shared" si="0"/>
        <v>1</v>
      </c>
      <c r="F8" s="1">
        <f t="shared" si="1"/>
        <v>1</v>
      </c>
    </row>
    <row r="9" spans="1:6" x14ac:dyDescent="0.3">
      <c r="A9" s="3" t="s">
        <v>213</v>
      </c>
      <c r="B9" s="6" t="s">
        <v>49</v>
      </c>
      <c r="C9" s="20" t="s">
        <v>40</v>
      </c>
      <c r="D9" s="20" t="s">
        <v>40</v>
      </c>
      <c r="E9" s="1">
        <f t="shared" si="0"/>
        <v>1</v>
      </c>
      <c r="F9" s="1">
        <f t="shared" si="1"/>
        <v>1</v>
      </c>
    </row>
    <row r="10" spans="1:6" ht="33" x14ac:dyDescent="0.3">
      <c r="A10" s="3" t="s">
        <v>214</v>
      </c>
      <c r="B10" s="6" t="s">
        <v>50</v>
      </c>
      <c r="C10" s="20" t="s">
        <v>40</v>
      </c>
      <c r="D10" s="20" t="s">
        <v>40</v>
      </c>
      <c r="E10" s="1">
        <f t="shared" si="0"/>
        <v>1</v>
      </c>
      <c r="F10" s="1">
        <f t="shared" si="1"/>
        <v>1</v>
      </c>
    </row>
    <row r="11" spans="1:6" x14ac:dyDescent="0.3">
      <c r="A11" s="21" t="s">
        <v>51</v>
      </c>
      <c r="B11" s="23"/>
      <c r="C11" s="21" t="s">
        <v>138</v>
      </c>
      <c r="D11" s="21" t="s">
        <v>139</v>
      </c>
      <c r="E11" s="1">
        <f t="shared" si="0"/>
        <v>0</v>
      </c>
      <c r="F11" s="1">
        <f t="shared" si="1"/>
        <v>0</v>
      </c>
    </row>
    <row r="12" spans="1:6" x14ac:dyDescent="0.3">
      <c r="A12" s="3" t="s">
        <v>215</v>
      </c>
      <c r="B12" s="6" t="s">
        <v>52</v>
      </c>
      <c r="C12" s="20" t="s">
        <v>34</v>
      </c>
      <c r="D12" s="20" t="s">
        <v>40</v>
      </c>
      <c r="E12" s="1">
        <f t="shared" si="0"/>
        <v>0</v>
      </c>
      <c r="F12" s="1">
        <f t="shared" si="1"/>
        <v>1</v>
      </c>
    </row>
    <row r="13" spans="1:6" x14ac:dyDescent="0.3">
      <c r="A13" s="3" t="s">
        <v>216</v>
      </c>
      <c r="B13" s="6" t="s">
        <v>53</v>
      </c>
      <c r="C13" s="20" t="s">
        <v>34</v>
      </c>
      <c r="D13" s="20" t="s">
        <v>40</v>
      </c>
      <c r="E13" s="1">
        <f t="shared" si="0"/>
        <v>0</v>
      </c>
      <c r="F13" s="1">
        <f t="shared" si="1"/>
        <v>1</v>
      </c>
    </row>
    <row r="14" spans="1:6" x14ac:dyDescent="0.3">
      <c r="A14" s="3" t="s">
        <v>217</v>
      </c>
      <c r="B14" s="6" t="s">
        <v>54</v>
      </c>
      <c r="C14" s="20" t="s">
        <v>34</v>
      </c>
      <c r="D14" s="20" t="s">
        <v>34</v>
      </c>
      <c r="E14" s="1">
        <f t="shared" si="0"/>
        <v>0</v>
      </c>
      <c r="F14" s="1">
        <f t="shared" si="1"/>
        <v>0</v>
      </c>
    </row>
    <row r="15" spans="1:6" x14ac:dyDescent="0.3">
      <c r="A15" s="3" t="s">
        <v>218</v>
      </c>
      <c r="B15" s="6" t="s">
        <v>55</v>
      </c>
      <c r="C15" s="20" t="s">
        <v>34</v>
      </c>
      <c r="D15" s="20" t="s">
        <v>40</v>
      </c>
      <c r="E15" s="1">
        <f t="shared" si="0"/>
        <v>0</v>
      </c>
      <c r="F15" s="1">
        <f t="shared" si="1"/>
        <v>1</v>
      </c>
    </row>
    <row r="16" spans="1:6" x14ac:dyDescent="0.3">
      <c r="A16" s="3" t="s">
        <v>219</v>
      </c>
      <c r="B16" s="6" t="s">
        <v>56</v>
      </c>
      <c r="C16" s="20" t="s">
        <v>34</v>
      </c>
      <c r="D16" s="20" t="s">
        <v>34</v>
      </c>
      <c r="E16" s="1">
        <f t="shared" si="0"/>
        <v>0</v>
      </c>
      <c r="F16" s="1">
        <f t="shared" si="1"/>
        <v>0</v>
      </c>
    </row>
    <row r="17" spans="1:6" x14ac:dyDescent="0.3">
      <c r="A17" s="21" t="s">
        <v>57</v>
      </c>
      <c r="B17" s="23"/>
      <c r="C17" s="21" t="s">
        <v>138</v>
      </c>
      <c r="D17" s="21" t="s">
        <v>139</v>
      </c>
      <c r="E17" s="1">
        <f t="shared" si="0"/>
        <v>0</v>
      </c>
      <c r="F17" s="1">
        <f t="shared" si="1"/>
        <v>0</v>
      </c>
    </row>
    <row r="18" spans="1:6" x14ac:dyDescent="0.3">
      <c r="A18" s="3" t="s">
        <v>220</v>
      </c>
      <c r="B18" s="6" t="s">
        <v>58</v>
      </c>
      <c r="C18" s="20" t="s">
        <v>40</v>
      </c>
      <c r="D18" s="20" t="s">
        <v>40</v>
      </c>
      <c r="E18" s="1">
        <f t="shared" si="0"/>
        <v>1</v>
      </c>
      <c r="F18" s="1">
        <f t="shared" si="1"/>
        <v>1</v>
      </c>
    </row>
    <row r="19" spans="1:6" x14ac:dyDescent="0.3">
      <c r="A19" s="3" t="s">
        <v>221</v>
      </c>
      <c r="B19" s="6" t="s">
        <v>59</v>
      </c>
      <c r="C19" s="20" t="s">
        <v>34</v>
      </c>
      <c r="D19" s="20" t="s">
        <v>40</v>
      </c>
      <c r="E19" s="1">
        <f t="shared" si="0"/>
        <v>0</v>
      </c>
      <c r="F19" s="1">
        <f t="shared" si="1"/>
        <v>1</v>
      </c>
    </row>
    <row r="20" spans="1:6" x14ac:dyDescent="0.3">
      <c r="A20" s="3" t="s">
        <v>222</v>
      </c>
      <c r="B20" s="6" t="s">
        <v>60</v>
      </c>
      <c r="C20" s="20" t="s">
        <v>34</v>
      </c>
      <c r="D20" s="20" t="s">
        <v>40</v>
      </c>
      <c r="E20" s="1">
        <f t="shared" si="0"/>
        <v>0</v>
      </c>
      <c r="F20" s="1">
        <f t="shared" si="1"/>
        <v>1</v>
      </c>
    </row>
    <row r="21" spans="1:6" x14ac:dyDescent="0.3">
      <c r="A21" s="3" t="s">
        <v>223</v>
      </c>
      <c r="B21" s="6" t="s">
        <v>61</v>
      </c>
      <c r="C21" s="20" t="s">
        <v>34</v>
      </c>
      <c r="D21" s="20" t="s">
        <v>34</v>
      </c>
      <c r="E21" s="1">
        <f t="shared" si="0"/>
        <v>0</v>
      </c>
      <c r="F21" s="1">
        <f t="shared" si="1"/>
        <v>0</v>
      </c>
    </row>
    <row r="22" spans="1:6" x14ac:dyDescent="0.3">
      <c r="A22" s="3" t="s">
        <v>224</v>
      </c>
      <c r="B22" s="6" t="s">
        <v>62</v>
      </c>
      <c r="C22" s="20" t="s">
        <v>34</v>
      </c>
      <c r="D22" s="20" t="s">
        <v>40</v>
      </c>
      <c r="E22" s="1">
        <f t="shared" si="0"/>
        <v>0</v>
      </c>
      <c r="F22" s="1">
        <f t="shared" si="1"/>
        <v>1</v>
      </c>
    </row>
    <row r="23" spans="1:6" x14ac:dyDescent="0.3">
      <c r="A23" s="3" t="s">
        <v>225</v>
      </c>
      <c r="B23" s="6" t="s">
        <v>63</v>
      </c>
      <c r="C23" s="20" t="s">
        <v>34</v>
      </c>
      <c r="D23" s="20" t="s">
        <v>40</v>
      </c>
      <c r="E23" s="1">
        <f t="shared" si="0"/>
        <v>0</v>
      </c>
      <c r="F23" s="1">
        <f t="shared" si="1"/>
        <v>1</v>
      </c>
    </row>
    <row r="24" spans="1:6" x14ac:dyDescent="0.3">
      <c r="A24" s="3" t="s">
        <v>226</v>
      </c>
      <c r="B24" s="6" t="s">
        <v>64</v>
      </c>
      <c r="C24" s="20" t="s">
        <v>34</v>
      </c>
      <c r="D24" s="20" t="s">
        <v>40</v>
      </c>
      <c r="E24" s="1">
        <f t="shared" si="0"/>
        <v>0</v>
      </c>
      <c r="F24" s="1">
        <f t="shared" si="1"/>
        <v>1</v>
      </c>
    </row>
    <row r="25" spans="1:6" x14ac:dyDescent="0.3">
      <c r="A25" s="3" t="s">
        <v>227</v>
      </c>
      <c r="B25" s="6" t="s">
        <v>65</v>
      </c>
      <c r="C25" s="20" t="s">
        <v>34</v>
      </c>
      <c r="D25" s="20" t="s">
        <v>40</v>
      </c>
      <c r="E25" s="1">
        <f t="shared" si="0"/>
        <v>0</v>
      </c>
      <c r="F25" s="1">
        <f t="shared" si="1"/>
        <v>1</v>
      </c>
    </row>
    <row r="26" spans="1:6" x14ac:dyDescent="0.3">
      <c r="A26" s="21" t="s">
        <v>66</v>
      </c>
      <c r="B26" s="23"/>
      <c r="C26" s="21" t="s">
        <v>138</v>
      </c>
      <c r="D26" s="21" t="s">
        <v>139</v>
      </c>
      <c r="E26" s="1">
        <f t="shared" si="0"/>
        <v>0</v>
      </c>
      <c r="F26" s="1">
        <f t="shared" si="1"/>
        <v>0</v>
      </c>
    </row>
    <row r="27" spans="1:6" ht="33" x14ac:dyDescent="0.3">
      <c r="A27" s="3" t="s">
        <v>228</v>
      </c>
      <c r="B27" s="6" t="s">
        <v>67</v>
      </c>
      <c r="C27" s="20" t="s">
        <v>40</v>
      </c>
      <c r="D27" s="20" t="s">
        <v>40</v>
      </c>
      <c r="E27" s="1">
        <f t="shared" si="0"/>
        <v>1</v>
      </c>
      <c r="F27" s="1">
        <f t="shared" si="1"/>
        <v>1</v>
      </c>
    </row>
    <row r="28" spans="1:6" x14ac:dyDescent="0.3">
      <c r="A28" s="3" t="s">
        <v>229</v>
      </c>
      <c r="B28" s="6" t="s">
        <v>68</v>
      </c>
      <c r="C28" s="20" t="s">
        <v>40</v>
      </c>
      <c r="D28" s="20" t="s">
        <v>40</v>
      </c>
      <c r="E28" s="1">
        <f t="shared" si="0"/>
        <v>1</v>
      </c>
      <c r="F28" s="1">
        <f t="shared" si="1"/>
        <v>1</v>
      </c>
    </row>
    <row r="29" spans="1:6" x14ac:dyDescent="0.3">
      <c r="A29" s="3" t="s">
        <v>230</v>
      </c>
      <c r="B29" s="6" t="s">
        <v>69</v>
      </c>
      <c r="C29" s="20" t="s">
        <v>40</v>
      </c>
      <c r="D29" s="20" t="s">
        <v>40</v>
      </c>
      <c r="E29" s="1">
        <f t="shared" si="0"/>
        <v>1</v>
      </c>
      <c r="F29" s="1">
        <f t="shared" si="1"/>
        <v>1</v>
      </c>
    </row>
    <row r="30" spans="1:6" x14ac:dyDescent="0.3">
      <c r="A30" s="3" t="s">
        <v>231</v>
      </c>
      <c r="B30" s="6" t="s">
        <v>70</v>
      </c>
      <c r="C30" s="20" t="s">
        <v>40</v>
      </c>
      <c r="D30" s="20" t="s">
        <v>40</v>
      </c>
      <c r="E30" s="1">
        <f t="shared" si="0"/>
        <v>1</v>
      </c>
      <c r="F30" s="1">
        <f t="shared" si="1"/>
        <v>1</v>
      </c>
    </row>
    <row r="31" spans="1:6" x14ac:dyDescent="0.3">
      <c r="A31" s="3" t="s">
        <v>232</v>
      </c>
      <c r="B31" s="6" t="s">
        <v>71</v>
      </c>
      <c r="C31" s="20" t="s">
        <v>40</v>
      </c>
      <c r="D31" s="20" t="s">
        <v>40</v>
      </c>
      <c r="E31" s="1">
        <f t="shared" si="0"/>
        <v>1</v>
      </c>
      <c r="F31" s="1">
        <f t="shared" si="1"/>
        <v>1</v>
      </c>
    </row>
    <row r="32" spans="1:6" x14ac:dyDescent="0.3">
      <c r="A32" s="3" t="s">
        <v>233</v>
      </c>
      <c r="B32" s="6" t="s">
        <v>72</v>
      </c>
      <c r="C32" s="20" t="s">
        <v>40</v>
      </c>
      <c r="D32" s="20" t="s">
        <v>40</v>
      </c>
      <c r="E32" s="1">
        <f t="shared" si="0"/>
        <v>1</v>
      </c>
      <c r="F32" s="1">
        <f t="shared" si="1"/>
        <v>1</v>
      </c>
    </row>
    <row r="33" spans="1:6" x14ac:dyDescent="0.3">
      <c r="A33" s="3" t="s">
        <v>234</v>
      </c>
      <c r="B33" s="6" t="s">
        <v>73</v>
      </c>
      <c r="C33" s="20" t="s">
        <v>34</v>
      </c>
      <c r="D33" s="20" t="s">
        <v>40</v>
      </c>
      <c r="E33" s="1">
        <f t="shared" si="0"/>
        <v>0</v>
      </c>
      <c r="F33" s="1">
        <f t="shared" si="1"/>
        <v>1</v>
      </c>
    </row>
    <row r="34" spans="1:6" x14ac:dyDescent="0.3">
      <c r="A34" s="3" t="s">
        <v>235</v>
      </c>
      <c r="B34" s="6" t="s">
        <v>74</v>
      </c>
      <c r="C34" s="20" t="s">
        <v>34</v>
      </c>
      <c r="D34" s="20" t="s">
        <v>40</v>
      </c>
      <c r="E34" s="1">
        <f t="shared" si="0"/>
        <v>0</v>
      </c>
      <c r="F34" s="1">
        <f t="shared" si="1"/>
        <v>1</v>
      </c>
    </row>
    <row r="35" spans="1:6" ht="33" x14ac:dyDescent="0.3">
      <c r="A35" s="3" t="s">
        <v>236</v>
      </c>
      <c r="B35" s="6" t="s">
        <v>75</v>
      </c>
      <c r="C35" s="20" t="s">
        <v>34</v>
      </c>
      <c r="D35" s="20" t="s">
        <v>41</v>
      </c>
      <c r="E35" s="1">
        <f t="shared" si="0"/>
        <v>0</v>
      </c>
      <c r="F35" s="1">
        <f t="shared" si="1"/>
        <v>0</v>
      </c>
    </row>
    <row r="36" spans="1:6" x14ac:dyDescent="0.3">
      <c r="A36" s="3" t="s">
        <v>237</v>
      </c>
      <c r="B36" s="6" t="s">
        <v>76</v>
      </c>
      <c r="C36" s="20" t="s">
        <v>34</v>
      </c>
      <c r="D36" s="20" t="s">
        <v>34</v>
      </c>
      <c r="E36" s="1">
        <f t="shared" si="0"/>
        <v>0</v>
      </c>
      <c r="F36" s="1">
        <f t="shared" si="1"/>
        <v>0</v>
      </c>
    </row>
    <row r="37" spans="1:6" x14ac:dyDescent="0.3">
      <c r="A37" s="3" t="s">
        <v>238</v>
      </c>
      <c r="B37" s="6" t="s">
        <v>77</v>
      </c>
      <c r="C37" s="20" t="s">
        <v>34</v>
      </c>
      <c r="D37" s="20" t="s">
        <v>34</v>
      </c>
      <c r="E37" s="1">
        <f t="shared" si="0"/>
        <v>0</v>
      </c>
      <c r="F37" s="1">
        <f t="shared" si="1"/>
        <v>0</v>
      </c>
    </row>
    <row r="38" spans="1:6" x14ac:dyDescent="0.3">
      <c r="A38" s="3" t="s">
        <v>239</v>
      </c>
      <c r="B38" s="6" t="s">
        <v>78</v>
      </c>
      <c r="C38" s="20" t="s">
        <v>34</v>
      </c>
      <c r="D38" s="20" t="s">
        <v>34</v>
      </c>
      <c r="E38" s="1">
        <f t="shared" si="0"/>
        <v>0</v>
      </c>
      <c r="F38" s="1">
        <f t="shared" si="1"/>
        <v>0</v>
      </c>
    </row>
    <row r="39" spans="1:6" x14ac:dyDescent="0.3">
      <c r="A39" s="21" t="s">
        <v>79</v>
      </c>
      <c r="B39" s="13"/>
      <c r="C39" s="21" t="s">
        <v>138</v>
      </c>
      <c r="D39" s="21" t="s">
        <v>139</v>
      </c>
      <c r="E39" s="1">
        <f t="shared" si="0"/>
        <v>0</v>
      </c>
      <c r="F39" s="1">
        <f t="shared" si="1"/>
        <v>0</v>
      </c>
    </row>
    <row r="40" spans="1:6" ht="33" x14ac:dyDescent="0.3">
      <c r="A40" s="3" t="s">
        <v>240</v>
      </c>
      <c r="B40" s="6" t="s">
        <v>80</v>
      </c>
      <c r="C40" s="20" t="s">
        <v>34</v>
      </c>
      <c r="D40" s="20" t="s">
        <v>41</v>
      </c>
      <c r="E40" s="1">
        <f t="shared" si="0"/>
        <v>0</v>
      </c>
      <c r="F40" s="1">
        <f t="shared" si="1"/>
        <v>0</v>
      </c>
    </row>
    <row r="41" spans="1:6" ht="33" x14ac:dyDescent="0.3">
      <c r="A41" s="3" t="s">
        <v>241</v>
      </c>
      <c r="B41" s="6" t="s">
        <v>81</v>
      </c>
      <c r="C41" s="20" t="s">
        <v>34</v>
      </c>
      <c r="D41" s="20" t="s">
        <v>40</v>
      </c>
      <c r="E41" s="1">
        <f t="shared" si="0"/>
        <v>0</v>
      </c>
      <c r="F41" s="1">
        <f t="shared" si="1"/>
        <v>1</v>
      </c>
    </row>
    <row r="42" spans="1:6" x14ac:dyDescent="0.3">
      <c r="A42" s="21" t="s">
        <v>82</v>
      </c>
      <c r="B42" s="23"/>
      <c r="C42" s="21" t="s">
        <v>138</v>
      </c>
      <c r="D42" s="21" t="s">
        <v>139</v>
      </c>
      <c r="E42" s="1">
        <f t="shared" si="0"/>
        <v>0</v>
      </c>
      <c r="F42" s="1">
        <f t="shared" si="1"/>
        <v>0</v>
      </c>
    </row>
    <row r="43" spans="1:6" x14ac:dyDescent="0.3">
      <c r="A43" s="3" t="s">
        <v>242</v>
      </c>
      <c r="B43" s="6" t="s">
        <v>83</v>
      </c>
      <c r="C43" s="20" t="s">
        <v>34</v>
      </c>
      <c r="D43" s="20" t="s">
        <v>40</v>
      </c>
      <c r="E43" s="1">
        <f t="shared" si="0"/>
        <v>0</v>
      </c>
      <c r="F43" s="1">
        <f t="shared" si="1"/>
        <v>1</v>
      </c>
    </row>
    <row r="44" spans="1:6" x14ac:dyDescent="0.3">
      <c r="A44" s="3" t="s">
        <v>243</v>
      </c>
      <c r="B44" s="6" t="s">
        <v>84</v>
      </c>
      <c r="C44" s="20" t="s">
        <v>40</v>
      </c>
      <c r="D44" s="20" t="s">
        <v>40</v>
      </c>
      <c r="E44" s="1">
        <f t="shared" si="0"/>
        <v>1</v>
      </c>
      <c r="F44" s="1">
        <f t="shared" si="1"/>
        <v>1</v>
      </c>
    </row>
    <row r="45" spans="1:6" x14ac:dyDescent="0.3">
      <c r="A45" s="3" t="s">
        <v>244</v>
      </c>
      <c r="B45" s="6" t="s">
        <v>85</v>
      </c>
      <c r="C45" s="20" t="s">
        <v>34</v>
      </c>
      <c r="D45" s="20" t="s">
        <v>34</v>
      </c>
      <c r="E45" s="1">
        <f t="shared" si="0"/>
        <v>0</v>
      </c>
      <c r="F45" s="1">
        <f t="shared" si="1"/>
        <v>0</v>
      </c>
    </row>
    <row r="46" spans="1:6" x14ac:dyDescent="0.3">
      <c r="A46" s="3" t="s">
        <v>245</v>
      </c>
      <c r="B46" s="6" t="s">
        <v>86</v>
      </c>
      <c r="C46" s="20" t="s">
        <v>34</v>
      </c>
      <c r="D46" s="20" t="s">
        <v>41</v>
      </c>
      <c r="E46" s="1">
        <f t="shared" si="0"/>
        <v>0</v>
      </c>
      <c r="F46" s="1">
        <f t="shared" si="1"/>
        <v>0</v>
      </c>
    </row>
    <row r="47" spans="1:6" ht="33" x14ac:dyDescent="0.3">
      <c r="A47" s="3" t="s">
        <v>246</v>
      </c>
      <c r="B47" s="6" t="s">
        <v>87</v>
      </c>
      <c r="C47" s="20" t="s">
        <v>34</v>
      </c>
      <c r="D47" s="20" t="s">
        <v>41</v>
      </c>
      <c r="E47" s="1">
        <f t="shared" si="0"/>
        <v>0</v>
      </c>
      <c r="F47" s="1">
        <f t="shared" si="1"/>
        <v>0</v>
      </c>
    </row>
    <row r="48" spans="1:6" hidden="1" x14ac:dyDescent="0.3">
      <c r="C48" s="1">
        <v>37</v>
      </c>
      <c r="E48" s="1">
        <f>SUM(E4:E47)</f>
        <v>15</v>
      </c>
      <c r="F48" s="1">
        <f>SUM(F4:F47)</f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zoomScale="80" zoomScaleNormal="80" workbookViewId="0">
      <selection activeCell="A32" sqref="A32"/>
    </sheetView>
  </sheetViews>
  <sheetFormatPr defaultRowHeight="16.5" x14ac:dyDescent="0.3"/>
  <cols>
    <col min="1" max="1" width="135.28515625" style="1" customWidth="1"/>
    <col min="2" max="3" width="9.140625" style="1"/>
    <col min="4" max="4" width="12.140625" style="1" customWidth="1"/>
    <col min="5" max="5" width="3.28515625" style="1" hidden="1" customWidth="1"/>
    <col min="6" max="6" width="3.42578125" style="1" hidden="1" customWidth="1"/>
    <col min="7" max="16384" width="9.140625" style="1"/>
  </cols>
  <sheetData>
    <row r="1" spans="1:6" ht="20.25" x14ac:dyDescent="0.35">
      <c r="A1" s="26" t="s">
        <v>247</v>
      </c>
    </row>
    <row r="3" spans="1:6" x14ac:dyDescent="0.3">
      <c r="A3" s="24" t="s">
        <v>88</v>
      </c>
      <c r="B3" s="25"/>
      <c r="C3" s="24" t="s">
        <v>138</v>
      </c>
      <c r="D3" s="24" t="s">
        <v>139</v>
      </c>
    </row>
    <row r="4" spans="1:6" x14ac:dyDescent="0.3">
      <c r="A4" s="3" t="s">
        <v>190</v>
      </c>
      <c r="B4" s="6" t="s">
        <v>89</v>
      </c>
      <c r="C4" s="20" t="s">
        <v>40</v>
      </c>
      <c r="D4" s="20" t="s">
        <v>40</v>
      </c>
      <c r="E4" s="1">
        <f>IF(C4="Y",1,0)</f>
        <v>1</v>
      </c>
      <c r="F4" s="1">
        <f>IF(D4="Y",1,0)</f>
        <v>1</v>
      </c>
    </row>
    <row r="5" spans="1:6" x14ac:dyDescent="0.3">
      <c r="A5" s="3" t="s">
        <v>191</v>
      </c>
      <c r="B5" s="6" t="s">
        <v>90</v>
      </c>
      <c r="C5" s="20" t="s">
        <v>40</v>
      </c>
      <c r="D5" s="20" t="s">
        <v>40</v>
      </c>
      <c r="E5" s="1">
        <f t="shared" ref="E5:E23" si="0">IF(C5="Y",1,0)</f>
        <v>1</v>
      </c>
      <c r="F5" s="1">
        <f t="shared" ref="F5:F23" si="1">IF(D5="Y",1,0)</f>
        <v>1</v>
      </c>
    </row>
    <row r="6" spans="1:6" x14ac:dyDescent="0.3">
      <c r="A6" s="3" t="s">
        <v>192</v>
      </c>
      <c r="B6" s="6" t="s">
        <v>91</v>
      </c>
      <c r="C6" s="20" t="s">
        <v>34</v>
      </c>
      <c r="D6" s="20" t="s">
        <v>40</v>
      </c>
      <c r="E6" s="1">
        <f t="shared" si="0"/>
        <v>0</v>
      </c>
      <c r="F6" s="1">
        <f t="shared" si="1"/>
        <v>1</v>
      </c>
    </row>
    <row r="7" spans="1:6" x14ac:dyDescent="0.3">
      <c r="A7" s="3" t="s">
        <v>193</v>
      </c>
      <c r="B7" s="6" t="s">
        <v>92</v>
      </c>
      <c r="C7" s="20" t="s">
        <v>34</v>
      </c>
      <c r="D7" s="20" t="s">
        <v>34</v>
      </c>
      <c r="E7" s="1">
        <f t="shared" si="0"/>
        <v>0</v>
      </c>
      <c r="F7" s="1">
        <f t="shared" si="1"/>
        <v>0</v>
      </c>
    </row>
    <row r="8" spans="1:6" x14ac:dyDescent="0.3">
      <c r="A8" s="3" t="s">
        <v>194</v>
      </c>
      <c r="B8" s="6" t="s">
        <v>93</v>
      </c>
      <c r="C8" s="20" t="s">
        <v>34</v>
      </c>
      <c r="D8" s="20" t="s">
        <v>34</v>
      </c>
      <c r="E8" s="1">
        <f t="shared" si="0"/>
        <v>0</v>
      </c>
      <c r="F8" s="1">
        <f t="shared" si="1"/>
        <v>0</v>
      </c>
    </row>
    <row r="9" spans="1:6" x14ac:dyDescent="0.3">
      <c r="A9" s="24" t="s">
        <v>94</v>
      </c>
      <c r="B9" s="25"/>
      <c r="C9" s="24" t="s">
        <v>138</v>
      </c>
      <c r="D9" s="24" t="s">
        <v>139</v>
      </c>
      <c r="E9" s="1">
        <f t="shared" si="0"/>
        <v>0</v>
      </c>
      <c r="F9" s="1">
        <f t="shared" si="1"/>
        <v>0</v>
      </c>
    </row>
    <row r="10" spans="1:6" x14ac:dyDescent="0.3">
      <c r="A10" s="3" t="s">
        <v>195</v>
      </c>
      <c r="B10" s="6" t="s">
        <v>95</v>
      </c>
      <c r="C10" s="20" t="s">
        <v>40</v>
      </c>
      <c r="D10" s="20" t="s">
        <v>40</v>
      </c>
      <c r="E10" s="1">
        <f t="shared" si="0"/>
        <v>1</v>
      </c>
      <c r="F10" s="1">
        <f t="shared" si="1"/>
        <v>1</v>
      </c>
    </row>
    <row r="11" spans="1:6" x14ac:dyDescent="0.3">
      <c r="A11" s="3" t="s">
        <v>196</v>
      </c>
      <c r="B11" s="6" t="s">
        <v>96</v>
      </c>
      <c r="C11" s="20" t="s">
        <v>40</v>
      </c>
      <c r="D11" s="20" t="s">
        <v>40</v>
      </c>
      <c r="E11" s="1">
        <f t="shared" si="0"/>
        <v>1</v>
      </c>
      <c r="F11" s="1">
        <f t="shared" si="1"/>
        <v>1</v>
      </c>
    </row>
    <row r="12" spans="1:6" x14ac:dyDescent="0.3">
      <c r="A12" s="3" t="s">
        <v>197</v>
      </c>
      <c r="B12" s="6" t="s">
        <v>97</v>
      </c>
      <c r="C12" s="20" t="s">
        <v>40</v>
      </c>
      <c r="D12" s="20" t="s">
        <v>40</v>
      </c>
      <c r="E12" s="1">
        <f t="shared" si="0"/>
        <v>1</v>
      </c>
      <c r="F12" s="1">
        <f t="shared" si="1"/>
        <v>1</v>
      </c>
    </row>
    <row r="13" spans="1:6" x14ac:dyDescent="0.3">
      <c r="A13" s="3" t="s">
        <v>198</v>
      </c>
      <c r="B13" s="6" t="s">
        <v>98</v>
      </c>
      <c r="C13" s="20" t="s">
        <v>40</v>
      </c>
      <c r="D13" s="20" t="s">
        <v>40</v>
      </c>
      <c r="E13" s="1">
        <f t="shared" si="0"/>
        <v>1</v>
      </c>
      <c r="F13" s="1">
        <f t="shared" si="1"/>
        <v>1</v>
      </c>
    </row>
    <row r="14" spans="1:6" x14ac:dyDescent="0.3">
      <c r="A14" s="3" t="s">
        <v>199</v>
      </c>
      <c r="B14" s="6" t="s">
        <v>99</v>
      </c>
      <c r="C14" s="20" t="s">
        <v>34</v>
      </c>
      <c r="D14" s="20" t="s">
        <v>34</v>
      </c>
      <c r="E14" s="1">
        <f t="shared" si="0"/>
        <v>0</v>
      </c>
      <c r="F14" s="1">
        <f t="shared" si="1"/>
        <v>0</v>
      </c>
    </row>
    <row r="15" spans="1:6" x14ac:dyDescent="0.3">
      <c r="A15" s="3" t="s">
        <v>200</v>
      </c>
      <c r="B15" s="6" t="s">
        <v>100</v>
      </c>
      <c r="C15" s="20" t="s">
        <v>34</v>
      </c>
      <c r="D15" s="20" t="s">
        <v>40</v>
      </c>
      <c r="E15" s="1">
        <f t="shared" si="0"/>
        <v>0</v>
      </c>
      <c r="F15" s="1">
        <f t="shared" si="1"/>
        <v>1</v>
      </c>
    </row>
    <row r="16" spans="1:6" x14ac:dyDescent="0.3">
      <c r="A16" s="5" t="s">
        <v>201</v>
      </c>
      <c r="B16" s="6" t="s">
        <v>101</v>
      </c>
      <c r="C16" s="20" t="s">
        <v>34</v>
      </c>
      <c r="D16" s="20" t="s">
        <v>40</v>
      </c>
      <c r="E16" s="1">
        <f t="shared" si="0"/>
        <v>0</v>
      </c>
      <c r="F16" s="1">
        <f t="shared" si="1"/>
        <v>1</v>
      </c>
    </row>
    <row r="17" spans="1:6" x14ac:dyDescent="0.3">
      <c r="A17" s="3" t="s">
        <v>202</v>
      </c>
      <c r="B17" s="6" t="s">
        <v>102</v>
      </c>
      <c r="C17" s="20" t="s">
        <v>34</v>
      </c>
      <c r="D17" s="20" t="s">
        <v>40</v>
      </c>
      <c r="E17" s="1">
        <f t="shared" si="0"/>
        <v>0</v>
      </c>
      <c r="F17" s="1">
        <f t="shared" si="1"/>
        <v>1</v>
      </c>
    </row>
    <row r="18" spans="1:6" x14ac:dyDescent="0.3">
      <c r="A18" s="24" t="s">
        <v>103</v>
      </c>
      <c r="B18" s="25"/>
      <c r="C18" s="24" t="s">
        <v>138</v>
      </c>
      <c r="D18" s="24" t="s">
        <v>139</v>
      </c>
      <c r="E18" s="1">
        <f t="shared" si="0"/>
        <v>0</v>
      </c>
      <c r="F18" s="1">
        <f t="shared" si="1"/>
        <v>0</v>
      </c>
    </row>
    <row r="19" spans="1:6" x14ac:dyDescent="0.3">
      <c r="A19" s="3" t="s">
        <v>203</v>
      </c>
      <c r="B19" s="6" t="s">
        <v>104</v>
      </c>
      <c r="C19" s="20" t="s">
        <v>34</v>
      </c>
      <c r="D19" s="20" t="s">
        <v>40</v>
      </c>
      <c r="E19" s="1">
        <f t="shared" si="0"/>
        <v>0</v>
      </c>
      <c r="F19" s="1">
        <f t="shared" si="1"/>
        <v>1</v>
      </c>
    </row>
    <row r="20" spans="1:6" x14ac:dyDescent="0.3">
      <c r="A20" s="3" t="s">
        <v>204</v>
      </c>
      <c r="B20" s="6" t="s">
        <v>105</v>
      </c>
      <c r="C20" s="20" t="s">
        <v>34</v>
      </c>
      <c r="D20" s="20" t="s">
        <v>40</v>
      </c>
      <c r="E20" s="1">
        <f t="shared" si="0"/>
        <v>0</v>
      </c>
      <c r="F20" s="1">
        <f t="shared" si="1"/>
        <v>1</v>
      </c>
    </row>
    <row r="21" spans="1:6" x14ac:dyDescent="0.3">
      <c r="A21" s="3" t="s">
        <v>205</v>
      </c>
      <c r="B21" s="6" t="s">
        <v>106</v>
      </c>
      <c r="C21" s="20" t="s">
        <v>34</v>
      </c>
      <c r="D21" s="20" t="s">
        <v>34</v>
      </c>
      <c r="E21" s="1">
        <f t="shared" si="0"/>
        <v>0</v>
      </c>
      <c r="F21" s="1">
        <f t="shared" si="1"/>
        <v>0</v>
      </c>
    </row>
    <row r="22" spans="1:6" x14ac:dyDescent="0.3">
      <c r="A22" s="3" t="s">
        <v>206</v>
      </c>
      <c r="B22" s="6" t="s">
        <v>107</v>
      </c>
      <c r="C22" s="20" t="s">
        <v>34</v>
      </c>
      <c r="D22" s="20" t="s">
        <v>40</v>
      </c>
      <c r="E22" s="1">
        <f t="shared" si="0"/>
        <v>0</v>
      </c>
      <c r="F22" s="1">
        <f t="shared" si="1"/>
        <v>1</v>
      </c>
    </row>
    <row r="23" spans="1:6" x14ac:dyDescent="0.3">
      <c r="A23" s="3" t="s">
        <v>207</v>
      </c>
      <c r="B23" s="6" t="s">
        <v>108</v>
      </c>
      <c r="C23" s="20" t="s">
        <v>34</v>
      </c>
      <c r="D23" s="20" t="s">
        <v>40</v>
      </c>
      <c r="E23" s="1">
        <f t="shared" si="0"/>
        <v>0</v>
      </c>
      <c r="F23" s="1">
        <f t="shared" si="1"/>
        <v>1</v>
      </c>
    </row>
    <row r="24" spans="1:6" hidden="1" x14ac:dyDescent="0.3">
      <c r="E24" s="1">
        <f>SUM(E4:E23)</f>
        <v>6</v>
      </c>
      <c r="F24" s="1">
        <f>SUM(F4:F23)</f>
        <v>14</v>
      </c>
    </row>
    <row r="25" spans="1:6" hidden="1" x14ac:dyDescent="0.3">
      <c r="E25" s="1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zoomScale="80" zoomScaleNormal="80" workbookViewId="0">
      <selection activeCell="A14" sqref="A14"/>
    </sheetView>
  </sheetViews>
  <sheetFormatPr defaultRowHeight="16.5" x14ac:dyDescent="0.3"/>
  <cols>
    <col min="1" max="1" width="135.28515625" style="1" customWidth="1"/>
    <col min="2" max="2" width="9.140625" style="1"/>
    <col min="3" max="3" width="9.140625" style="2"/>
    <col min="4" max="4" width="12.140625" style="2" customWidth="1"/>
    <col min="5" max="5" width="3.28515625" style="1" hidden="1" customWidth="1"/>
    <col min="6" max="6" width="2.140625" style="1" hidden="1" customWidth="1"/>
    <col min="7" max="16384" width="9.140625" style="1"/>
  </cols>
  <sheetData>
    <row r="1" spans="1:6" ht="20.25" x14ac:dyDescent="0.35">
      <c r="A1" s="26" t="s">
        <v>247</v>
      </c>
    </row>
    <row r="3" spans="1:6" x14ac:dyDescent="0.3">
      <c r="A3" s="28" t="s">
        <v>118</v>
      </c>
      <c r="B3" s="29"/>
      <c r="C3" s="28" t="s">
        <v>138</v>
      </c>
      <c r="D3" s="28" t="s">
        <v>139</v>
      </c>
    </row>
    <row r="4" spans="1:6" x14ac:dyDescent="0.3">
      <c r="A4" s="3" t="s">
        <v>174</v>
      </c>
      <c r="B4" s="6" t="s">
        <v>119</v>
      </c>
      <c r="C4" s="27" t="s">
        <v>34</v>
      </c>
      <c r="D4" s="27" t="s">
        <v>34</v>
      </c>
      <c r="E4" s="1">
        <f>IF(C4="Y",1,0)</f>
        <v>0</v>
      </c>
      <c r="F4" s="1">
        <f>IF(D4="Y",1,0)</f>
        <v>0</v>
      </c>
    </row>
    <row r="5" spans="1:6" x14ac:dyDescent="0.3">
      <c r="A5" s="28" t="s">
        <v>120</v>
      </c>
      <c r="B5" s="30"/>
      <c r="C5" s="28" t="s">
        <v>138</v>
      </c>
      <c r="D5" s="28" t="s">
        <v>139</v>
      </c>
      <c r="E5" s="1">
        <f t="shared" ref="E5:E23" si="0">IF(C5="Y",1,0)</f>
        <v>0</v>
      </c>
      <c r="F5" s="1">
        <f t="shared" ref="F5:F23" si="1">IF(D5="Y",1,0)</f>
        <v>0</v>
      </c>
    </row>
    <row r="6" spans="1:6" x14ac:dyDescent="0.3">
      <c r="A6" s="3" t="s">
        <v>175</v>
      </c>
      <c r="B6" s="6" t="s">
        <v>121</v>
      </c>
      <c r="C6" s="20" t="s">
        <v>34</v>
      </c>
      <c r="D6" s="20" t="s">
        <v>34</v>
      </c>
      <c r="E6" s="1">
        <f t="shared" si="0"/>
        <v>0</v>
      </c>
      <c r="F6" s="1">
        <f t="shared" si="1"/>
        <v>0</v>
      </c>
    </row>
    <row r="7" spans="1:6" x14ac:dyDescent="0.3">
      <c r="A7" s="3" t="s">
        <v>176</v>
      </c>
      <c r="B7" s="6" t="s">
        <v>122</v>
      </c>
      <c r="C7" s="20" t="s">
        <v>40</v>
      </c>
      <c r="D7" s="20" t="s">
        <v>34</v>
      </c>
      <c r="E7" s="1">
        <f t="shared" si="0"/>
        <v>1</v>
      </c>
      <c r="F7" s="1">
        <f t="shared" si="1"/>
        <v>0</v>
      </c>
    </row>
    <row r="8" spans="1:6" x14ac:dyDescent="0.3">
      <c r="A8" s="3" t="s">
        <v>177</v>
      </c>
      <c r="B8" s="6" t="s">
        <v>123</v>
      </c>
      <c r="C8" s="20" t="s">
        <v>34</v>
      </c>
      <c r="D8" s="20" t="s">
        <v>34</v>
      </c>
      <c r="E8" s="1">
        <f t="shared" si="0"/>
        <v>0</v>
      </c>
      <c r="F8" s="1">
        <f t="shared" si="1"/>
        <v>0</v>
      </c>
    </row>
    <row r="9" spans="1:6" x14ac:dyDescent="0.3">
      <c r="A9" s="3" t="s">
        <v>178</v>
      </c>
      <c r="B9" s="6" t="s">
        <v>124</v>
      </c>
      <c r="C9" s="20" t="s">
        <v>40</v>
      </c>
      <c r="D9" s="20" t="s">
        <v>34</v>
      </c>
      <c r="E9" s="1">
        <f t="shared" si="0"/>
        <v>1</v>
      </c>
      <c r="F9" s="1">
        <f t="shared" si="1"/>
        <v>0</v>
      </c>
    </row>
    <row r="10" spans="1:6" x14ac:dyDescent="0.3">
      <c r="A10" s="5" t="s">
        <v>179</v>
      </c>
      <c r="B10" s="6" t="s">
        <v>125</v>
      </c>
      <c r="C10" s="20" t="s">
        <v>34</v>
      </c>
      <c r="D10" s="20" t="s">
        <v>34</v>
      </c>
      <c r="E10" s="1">
        <f t="shared" si="0"/>
        <v>0</v>
      </c>
      <c r="F10" s="1">
        <f t="shared" si="1"/>
        <v>0</v>
      </c>
    </row>
    <row r="11" spans="1:6" x14ac:dyDescent="0.3">
      <c r="A11" s="28" t="s">
        <v>126</v>
      </c>
      <c r="B11" s="29"/>
      <c r="C11" s="28" t="s">
        <v>138</v>
      </c>
      <c r="D11" s="28" t="s">
        <v>139</v>
      </c>
      <c r="E11" s="1">
        <f t="shared" si="0"/>
        <v>0</v>
      </c>
      <c r="F11" s="1">
        <f t="shared" si="1"/>
        <v>0</v>
      </c>
    </row>
    <row r="12" spans="1:6" x14ac:dyDescent="0.3">
      <c r="A12" s="3" t="s">
        <v>180</v>
      </c>
      <c r="B12" s="6" t="s">
        <v>127</v>
      </c>
      <c r="C12" s="20" t="s">
        <v>34</v>
      </c>
      <c r="D12" s="20" t="s">
        <v>40</v>
      </c>
      <c r="E12" s="1">
        <f t="shared" si="0"/>
        <v>0</v>
      </c>
      <c r="F12" s="1">
        <f t="shared" si="1"/>
        <v>1</v>
      </c>
    </row>
    <row r="13" spans="1:6" x14ac:dyDescent="0.3">
      <c r="A13" s="3" t="s">
        <v>181</v>
      </c>
      <c r="B13" s="6" t="s">
        <v>128</v>
      </c>
      <c r="C13" s="20" t="s">
        <v>40</v>
      </c>
      <c r="D13" s="20" t="s">
        <v>40</v>
      </c>
      <c r="E13" s="1">
        <f t="shared" si="0"/>
        <v>1</v>
      </c>
      <c r="F13" s="1">
        <f t="shared" si="1"/>
        <v>1</v>
      </c>
    </row>
    <row r="14" spans="1:6" x14ac:dyDescent="0.3">
      <c r="A14" s="3" t="s">
        <v>182</v>
      </c>
      <c r="B14" s="6" t="s">
        <v>129</v>
      </c>
      <c r="C14" s="20" t="s">
        <v>34</v>
      </c>
      <c r="D14" s="20" t="s">
        <v>34</v>
      </c>
      <c r="E14" s="1">
        <f t="shared" si="0"/>
        <v>0</v>
      </c>
      <c r="F14" s="1">
        <f t="shared" si="1"/>
        <v>0</v>
      </c>
    </row>
    <row r="15" spans="1:6" x14ac:dyDescent="0.3">
      <c r="A15" s="3" t="s">
        <v>183</v>
      </c>
      <c r="B15" s="6" t="s">
        <v>130</v>
      </c>
      <c r="C15" s="20" t="s">
        <v>40</v>
      </c>
      <c r="D15" s="20" t="s">
        <v>40</v>
      </c>
      <c r="E15" s="1">
        <f t="shared" si="0"/>
        <v>1</v>
      </c>
      <c r="F15" s="1">
        <f t="shared" si="1"/>
        <v>1</v>
      </c>
    </row>
    <row r="16" spans="1:6" ht="33" x14ac:dyDescent="0.3">
      <c r="A16" s="3" t="s">
        <v>184</v>
      </c>
      <c r="B16" s="6" t="s">
        <v>131</v>
      </c>
      <c r="C16" s="20" t="s">
        <v>34</v>
      </c>
      <c r="D16" s="20" t="s">
        <v>34</v>
      </c>
      <c r="E16" s="1">
        <f t="shared" si="0"/>
        <v>0</v>
      </c>
      <c r="F16" s="1">
        <f t="shared" si="1"/>
        <v>0</v>
      </c>
    </row>
    <row r="17" spans="1:6" x14ac:dyDescent="0.3">
      <c r="A17" s="28" t="s">
        <v>132</v>
      </c>
      <c r="B17" s="29"/>
      <c r="C17" s="28" t="s">
        <v>138</v>
      </c>
      <c r="D17" s="28" t="s">
        <v>139</v>
      </c>
      <c r="E17" s="1">
        <f t="shared" si="0"/>
        <v>0</v>
      </c>
      <c r="F17" s="1">
        <f t="shared" si="1"/>
        <v>0</v>
      </c>
    </row>
    <row r="18" spans="1:6" x14ac:dyDescent="0.3">
      <c r="A18" s="3" t="s">
        <v>185</v>
      </c>
      <c r="B18" s="6" t="s">
        <v>133</v>
      </c>
      <c r="C18" s="20" t="s">
        <v>40</v>
      </c>
      <c r="D18" s="20" t="s">
        <v>40</v>
      </c>
      <c r="E18" s="1">
        <f t="shared" si="0"/>
        <v>1</v>
      </c>
      <c r="F18" s="1">
        <f t="shared" si="1"/>
        <v>1</v>
      </c>
    </row>
    <row r="19" spans="1:6" x14ac:dyDescent="0.3">
      <c r="A19" s="3" t="s">
        <v>186</v>
      </c>
      <c r="B19" s="6" t="s">
        <v>134</v>
      </c>
      <c r="C19" s="20" t="s">
        <v>34</v>
      </c>
      <c r="D19" s="20" t="s">
        <v>40</v>
      </c>
      <c r="E19" s="1">
        <f t="shared" si="0"/>
        <v>0</v>
      </c>
      <c r="F19" s="1">
        <f t="shared" si="1"/>
        <v>1</v>
      </c>
    </row>
    <row r="20" spans="1:6" x14ac:dyDescent="0.3">
      <c r="A20" s="3" t="s">
        <v>187</v>
      </c>
      <c r="B20" s="6" t="s">
        <v>135</v>
      </c>
      <c r="C20" s="20" t="s">
        <v>34</v>
      </c>
      <c r="D20" s="20" t="s">
        <v>40</v>
      </c>
      <c r="E20" s="1">
        <f t="shared" si="0"/>
        <v>0</v>
      </c>
      <c r="F20" s="1">
        <f t="shared" si="1"/>
        <v>1</v>
      </c>
    </row>
    <row r="21" spans="1:6" x14ac:dyDescent="0.3">
      <c r="A21" s="28" t="s">
        <v>111</v>
      </c>
      <c r="B21" s="30"/>
      <c r="C21" s="28" t="s">
        <v>138</v>
      </c>
      <c r="D21" s="28" t="s">
        <v>139</v>
      </c>
      <c r="E21" s="1">
        <f t="shared" si="0"/>
        <v>0</v>
      </c>
      <c r="F21" s="1">
        <f t="shared" si="1"/>
        <v>0</v>
      </c>
    </row>
    <row r="22" spans="1:6" x14ac:dyDescent="0.3">
      <c r="A22" s="3" t="s">
        <v>188</v>
      </c>
      <c r="B22" s="6" t="s">
        <v>136</v>
      </c>
      <c r="C22" s="20" t="s">
        <v>40</v>
      </c>
      <c r="D22" s="20" t="s">
        <v>40</v>
      </c>
      <c r="E22" s="1">
        <f t="shared" si="0"/>
        <v>1</v>
      </c>
      <c r="F22" s="1">
        <f t="shared" si="1"/>
        <v>1</v>
      </c>
    </row>
    <row r="23" spans="1:6" x14ac:dyDescent="0.3">
      <c r="A23" s="5" t="s">
        <v>189</v>
      </c>
      <c r="B23" s="6" t="s">
        <v>137</v>
      </c>
      <c r="C23" s="20" t="s">
        <v>34</v>
      </c>
      <c r="D23" s="20" t="s">
        <v>40</v>
      </c>
      <c r="E23" s="1">
        <f t="shared" si="0"/>
        <v>0</v>
      </c>
      <c r="F23" s="1">
        <f t="shared" si="1"/>
        <v>1</v>
      </c>
    </row>
    <row r="24" spans="1:6" hidden="1" x14ac:dyDescent="0.3">
      <c r="E24" s="1">
        <f>SUM(E4:E23)</f>
        <v>6</v>
      </c>
      <c r="F24" s="1">
        <f>SUM(F4:F23)</f>
        <v>8</v>
      </c>
    </row>
    <row r="25" spans="1:6" hidden="1" x14ac:dyDescent="0.3">
      <c r="E25" s="1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zoomScale="80" zoomScaleNormal="80" workbookViewId="0">
      <selection activeCell="A35" sqref="A35"/>
    </sheetView>
  </sheetViews>
  <sheetFormatPr defaultRowHeight="16.5" x14ac:dyDescent="0.3"/>
  <cols>
    <col min="1" max="1" width="135.28515625" style="1" customWidth="1"/>
    <col min="2" max="2" width="13" style="1" customWidth="1"/>
    <col min="3" max="3" width="9.140625" style="2"/>
    <col min="4" max="4" width="12.140625" style="2" customWidth="1"/>
    <col min="5" max="6" width="2.140625" style="1" hidden="1" customWidth="1"/>
    <col min="7" max="16384" width="9.140625" style="1"/>
  </cols>
  <sheetData>
    <row r="1" spans="1:6" ht="20.25" x14ac:dyDescent="0.35">
      <c r="A1" s="26" t="s">
        <v>247</v>
      </c>
    </row>
    <row r="3" spans="1:6" x14ac:dyDescent="0.3">
      <c r="A3" s="31" t="s">
        <v>109</v>
      </c>
      <c r="B3" s="32"/>
      <c r="C3" s="31" t="s">
        <v>138</v>
      </c>
      <c r="D3" s="31" t="s">
        <v>139</v>
      </c>
    </row>
    <row r="4" spans="1:6" x14ac:dyDescent="0.3">
      <c r="A4" s="3" t="s">
        <v>168</v>
      </c>
      <c r="B4" s="6" t="s">
        <v>110</v>
      </c>
      <c r="C4" s="20" t="s">
        <v>40</v>
      </c>
      <c r="D4" s="20" t="s">
        <v>40</v>
      </c>
      <c r="E4" s="1">
        <f>IF(C4="Y",1,0)</f>
        <v>1</v>
      </c>
      <c r="F4" s="1">
        <f>IF(D4="Y",1,0)</f>
        <v>1</v>
      </c>
    </row>
    <row r="5" spans="1:6" x14ac:dyDescent="0.3">
      <c r="A5" s="31" t="s">
        <v>111</v>
      </c>
      <c r="B5" s="32"/>
      <c r="C5" s="31" t="s">
        <v>138</v>
      </c>
      <c r="D5" s="31" t="s">
        <v>138</v>
      </c>
      <c r="E5" s="1">
        <f t="shared" ref="E5:E11" si="0">IF(C5="Y",1,0)</f>
        <v>0</v>
      </c>
      <c r="F5" s="1">
        <f t="shared" ref="F5:F11" si="1">IF(D5="Y",1,0)</f>
        <v>0</v>
      </c>
    </row>
    <row r="6" spans="1:6" x14ac:dyDescent="0.3">
      <c r="A6" s="3" t="s">
        <v>169</v>
      </c>
      <c r="B6" s="6" t="s">
        <v>112</v>
      </c>
      <c r="C6" s="20" t="s">
        <v>40</v>
      </c>
      <c r="D6" s="20" t="s">
        <v>40</v>
      </c>
      <c r="E6" s="1">
        <f t="shared" si="0"/>
        <v>1</v>
      </c>
      <c r="F6" s="1">
        <f t="shared" si="1"/>
        <v>1</v>
      </c>
    </row>
    <row r="7" spans="1:6" x14ac:dyDescent="0.3">
      <c r="A7" s="3" t="s">
        <v>170</v>
      </c>
      <c r="B7" s="6" t="s">
        <v>113</v>
      </c>
      <c r="C7" s="20" t="s">
        <v>40</v>
      </c>
      <c r="D7" s="20" t="s">
        <v>40</v>
      </c>
      <c r="E7" s="1">
        <f t="shared" si="0"/>
        <v>1</v>
      </c>
      <c r="F7" s="1">
        <f t="shared" si="1"/>
        <v>1</v>
      </c>
    </row>
    <row r="8" spans="1:6" x14ac:dyDescent="0.3">
      <c r="A8" s="31" t="s">
        <v>114</v>
      </c>
      <c r="B8" s="32"/>
      <c r="C8" s="31" t="s">
        <v>138</v>
      </c>
      <c r="D8" s="31" t="s">
        <v>138</v>
      </c>
      <c r="E8" s="1">
        <f t="shared" si="0"/>
        <v>0</v>
      </c>
      <c r="F8" s="1">
        <f t="shared" si="1"/>
        <v>0</v>
      </c>
    </row>
    <row r="9" spans="1:6" x14ac:dyDescent="0.3">
      <c r="A9" s="5" t="s">
        <v>171</v>
      </c>
      <c r="B9" s="6" t="s">
        <v>115</v>
      </c>
      <c r="C9" s="20" t="s">
        <v>34</v>
      </c>
      <c r="D9" s="20" t="s">
        <v>41</v>
      </c>
      <c r="E9" s="1">
        <f t="shared" si="0"/>
        <v>0</v>
      </c>
      <c r="F9" s="1">
        <f t="shared" si="1"/>
        <v>0</v>
      </c>
    </row>
    <row r="10" spans="1:6" x14ac:dyDescent="0.3">
      <c r="A10" s="5" t="s">
        <v>172</v>
      </c>
      <c r="B10" s="6" t="s">
        <v>116</v>
      </c>
      <c r="C10" s="20" t="s">
        <v>34</v>
      </c>
      <c r="D10" s="20" t="s">
        <v>34</v>
      </c>
      <c r="E10" s="1">
        <f t="shared" si="0"/>
        <v>0</v>
      </c>
      <c r="F10" s="1">
        <f t="shared" si="1"/>
        <v>0</v>
      </c>
    </row>
    <row r="11" spans="1:6" x14ac:dyDescent="0.3">
      <c r="A11" s="5" t="s">
        <v>173</v>
      </c>
      <c r="B11" s="6" t="s">
        <v>117</v>
      </c>
      <c r="C11" s="20" t="s">
        <v>34</v>
      </c>
      <c r="D11" s="20" t="s">
        <v>40</v>
      </c>
      <c r="E11" s="1">
        <f t="shared" si="0"/>
        <v>0</v>
      </c>
      <c r="F11" s="1">
        <f t="shared" si="1"/>
        <v>1</v>
      </c>
    </row>
    <row r="12" spans="1:6" hidden="1" x14ac:dyDescent="0.3">
      <c r="E12" s="1">
        <f>SUM(E4:E11)</f>
        <v>3</v>
      </c>
      <c r="F12" s="1">
        <f>SUM(F4:F11)</f>
        <v>4</v>
      </c>
    </row>
    <row r="13" spans="1:6" hidden="1" x14ac:dyDescent="0.3">
      <c r="E13" s="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 First</vt:lpstr>
      <vt:lpstr>Summary</vt:lpstr>
      <vt:lpstr>Identify</vt:lpstr>
      <vt:lpstr>Protect</vt:lpstr>
      <vt:lpstr>Detect</vt:lpstr>
      <vt:lpstr>Respond</vt:lpstr>
      <vt:lpstr>Recover</vt:lpstr>
    </vt:vector>
  </TitlesOfParts>
  <Company>Spector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Hurley</dc:creator>
  <cp:lastModifiedBy>Daniel Mendonca</cp:lastModifiedBy>
  <dcterms:created xsi:type="dcterms:W3CDTF">2019-05-22T15:33:17Z</dcterms:created>
  <dcterms:modified xsi:type="dcterms:W3CDTF">2019-05-28T09:10:48Z</dcterms:modified>
</cp:coreProperties>
</file>