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fileSharing readOnlyRecommended="1"/>
  <workbookPr showObjects="none"/>
  <mc:AlternateContent xmlns:mc="http://schemas.openxmlformats.org/markup-compatibility/2006">
    <mc:Choice Requires="x15">
      <x15ac:absPath xmlns:x15ac="http://schemas.microsoft.com/office/spreadsheetml/2010/11/ac" url="/Users/amrita/Downloads/"/>
    </mc:Choice>
  </mc:AlternateContent>
  <xr:revisionPtr revIDLastSave="0" documentId="8_{5136C0D3-82F9-914B-88CD-AD4AECEF6952}" xr6:coauthVersionLast="45" xr6:coauthVersionMax="45" xr10:uidLastSave="{00000000-0000-0000-0000-000000000000}"/>
  <bookViews>
    <workbookView xWindow="-100" yWindow="460" windowWidth="23260" windowHeight="12580" xr2:uid="{00000000-000D-0000-FFFF-FFFF00000000}"/>
  </bookViews>
  <sheets>
    <sheet name="FRM Part II _Content Coverage" sheetId="1" r:id="rId1"/>
    <sheet name="Liquidity Risk- Live Session" sheetId="2" r:id="rId2"/>
  </sheets>
  <definedNames>
    <definedName name="_xlnm._FilterDatabase" localSheetId="0" hidden="1">'FRM Part II _Content Coverage'!$C$8:$C$120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C3" i="2" s="1"/>
  <c r="D3" i="2" l="1"/>
  <c r="C4" i="2"/>
  <c r="C6" i="2"/>
  <c r="D6" i="2" s="1"/>
  <c r="C5" i="2"/>
  <c r="D2" i="2"/>
  <c r="C6" i="1"/>
  <c r="A5" i="2"/>
  <c r="A8" i="2" s="1"/>
  <c r="A9" i="2" s="1"/>
  <c r="A11" i="2" s="1"/>
  <c r="A13" i="2" s="1"/>
  <c r="A15" i="2" s="1"/>
  <c r="A18" i="2" s="1"/>
  <c r="A20" i="2" s="1"/>
  <c r="A22" i="2" s="1"/>
  <c r="A25" i="2" s="1"/>
  <c r="A27" i="2" s="1"/>
  <c r="A30" i="2" s="1"/>
  <c r="A33" i="2" s="1"/>
  <c r="A35" i="2" s="1"/>
  <c r="A38" i="2" s="1"/>
  <c r="A39" i="2" s="1"/>
  <c r="A41" i="2" s="1"/>
  <c r="A43" i="2" s="1"/>
  <c r="D5" i="2" l="1"/>
  <c r="C8" i="2"/>
  <c r="D4" i="2"/>
  <c r="C7" i="2"/>
  <c r="A100" i="1"/>
  <c r="A101" i="1" s="1"/>
  <c r="A102" i="1" s="1"/>
  <c r="A103" i="1" s="1"/>
  <c r="A104" i="1" s="1"/>
  <c r="A105" i="1" s="1"/>
  <c r="A106" i="1" s="1"/>
  <c r="A107" i="1" s="1"/>
  <c r="A108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51" i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D7" i="2" l="1"/>
  <c r="C10" i="2"/>
  <c r="D8" i="2"/>
  <c r="C9" i="2"/>
  <c r="C11" i="2"/>
  <c r="C14" i="2" l="1"/>
  <c r="D11" i="2"/>
  <c r="D9" i="2"/>
  <c r="C12" i="2"/>
  <c r="D10" i="2"/>
  <c r="C13" i="2"/>
  <c r="D13" i="2" l="1"/>
  <c r="C16" i="2"/>
  <c r="C15" i="2"/>
  <c r="D12" i="2"/>
  <c r="C17" i="2"/>
  <c r="D14" i="2"/>
  <c r="C20" i="2" l="1"/>
  <c r="D17" i="2"/>
  <c r="D15" i="2"/>
  <c r="C18" i="2"/>
  <c r="C19" i="2"/>
  <c r="D16" i="2"/>
  <c r="C22" i="2" l="1"/>
  <c r="D19" i="2"/>
  <c r="D18" i="2"/>
  <c r="C21" i="2"/>
  <c r="D20" i="2"/>
  <c r="C23" i="2"/>
  <c r="C26" i="2" l="1"/>
  <c r="D23" i="2"/>
  <c r="C24" i="2"/>
  <c r="D21" i="2"/>
  <c r="D22" i="2"/>
  <c r="C25" i="2"/>
  <c r="D25" i="2" l="1"/>
  <c r="C28" i="2"/>
  <c r="C27" i="2"/>
  <c r="D24" i="2"/>
  <c r="C29" i="2"/>
  <c r="D26" i="2"/>
  <c r="C32" i="2" l="1"/>
  <c r="D29" i="2"/>
  <c r="D27" i="2"/>
  <c r="C30" i="2"/>
  <c r="C31" i="2"/>
  <c r="D28" i="2"/>
  <c r="C34" i="2" l="1"/>
  <c r="D31" i="2"/>
  <c r="D30" i="2"/>
  <c r="C33" i="2"/>
  <c r="C35" i="2"/>
  <c r="D32" i="2"/>
  <c r="D35" i="2" l="1"/>
  <c r="C38" i="2"/>
  <c r="D33" i="2"/>
  <c r="C36" i="2"/>
  <c r="C37" i="2"/>
  <c r="D34" i="2"/>
  <c r="C39" i="2" l="1"/>
  <c r="D36" i="2"/>
  <c r="C40" i="2"/>
  <c r="D37" i="2"/>
  <c r="D38" i="2"/>
  <c r="C41" i="2"/>
  <c r="D41" i="2" l="1"/>
  <c r="C44" i="2"/>
  <c r="D44" i="2" s="1"/>
  <c r="D39" i="2"/>
  <c r="C42" i="2"/>
  <c r="D42" i="2" s="1"/>
  <c r="C43" i="2"/>
  <c r="D43" i="2" s="1"/>
  <c r="D40" i="2"/>
</calcChain>
</file>

<file path=xl/sharedStrings.xml><?xml version="1.0" encoding="utf-8"?>
<sst xmlns="http://schemas.openxmlformats.org/spreadsheetml/2006/main" count="387" uniqueCount="134">
  <si>
    <t>Readings</t>
  </si>
  <si>
    <t>BOOK 1 - Market Risk Measurement and Management</t>
  </si>
  <si>
    <t>Estimating Market Risk Measures: An Introduction and Overview</t>
  </si>
  <si>
    <t>Parametric Approaches (II): Extreme Value</t>
  </si>
  <si>
    <t>Backtesting VaR</t>
  </si>
  <si>
    <t>VaR Mapping</t>
  </si>
  <si>
    <t>Messages from the Academic Literature on Risk Measurement for the Trading Book</t>
  </si>
  <si>
    <t>Empirical Properties of Correlation: How Do Correlations Behave in the Real World?</t>
  </si>
  <si>
    <t>Financial Correlation Modeling—Bottom-Up Approaches</t>
  </si>
  <si>
    <t>The Science of Term Structure Models</t>
  </si>
  <si>
    <t>The Evolution of Short Rates and the Shape of the Term Structure</t>
  </si>
  <si>
    <t>The Art of Term Structure Models: Drift</t>
  </si>
  <si>
    <t>The Art of Term Structure Models: Volatility and Distribution</t>
  </si>
  <si>
    <t>Volatility Smiles</t>
  </si>
  <si>
    <t>Fundamental Review of the Trading Book</t>
  </si>
  <si>
    <t>BOOK 2 - Credit Risk Measurement and Management</t>
  </si>
  <si>
    <t>The Credit Decision</t>
  </si>
  <si>
    <t>The Credit Analyst</t>
  </si>
  <si>
    <t>Capital Structure in Banks</t>
  </si>
  <si>
    <t>Rating Assignment Methodologies</t>
  </si>
  <si>
    <t>Credit Risks and Credit Derivatives</t>
  </si>
  <si>
    <t>Spread Risk and Default Intensity Models</t>
  </si>
  <si>
    <t>Portfolio Credit Risk</t>
  </si>
  <si>
    <t>Structured Credit Risk</t>
  </si>
  <si>
    <t>Counterparty Risk</t>
  </si>
  <si>
    <t>Netting, Close-out, and Related Aspects</t>
  </si>
  <si>
    <t xml:space="preserve"> Collateral</t>
  </si>
  <si>
    <t>Credit Exposure and Funding</t>
  </si>
  <si>
    <t>Counterparty Risk Intermediation</t>
  </si>
  <si>
    <t>Credit and Debt Value Adjustments</t>
  </si>
  <si>
    <t>Wrong-Way Risk</t>
  </si>
  <si>
    <t>The Evolution of Stress Testing Counterparty Exposures</t>
  </si>
  <si>
    <t>Credit Scoring and Retail Credit Risk Management</t>
  </si>
  <si>
    <t>The Credit Transfer Markets—and Their Implications</t>
  </si>
  <si>
    <t>An Introduction to Securitization</t>
  </si>
  <si>
    <t>Understanding the Securitization of Subprime Mortgage Credit</t>
  </si>
  <si>
    <t xml:space="preserve">BOOK 3 - Operational Risk and Resiliency </t>
  </si>
  <si>
    <t>Principles for sound Management of Operational risk</t>
  </si>
  <si>
    <t>What is ERM?</t>
  </si>
  <si>
    <t>Implementing Robust Risk Appetite Frameworks to Strengthen Financial Institutions</t>
  </si>
  <si>
    <t>Banking conduct and culture: A permanent Mindset Change</t>
  </si>
  <si>
    <t>Risk Culture</t>
  </si>
  <si>
    <t>OpRisk Data &amp; Governance</t>
  </si>
  <si>
    <t>Supervisory Guidance on Model Risk Management</t>
  </si>
  <si>
    <t>Information Risk and Data Quality Management</t>
  </si>
  <si>
    <t>Validating Risk Models</t>
  </si>
  <si>
    <t>Assesing the Quality of Risk Measures</t>
  </si>
  <si>
    <t>Risk Capital Attribution and Risk Adjusted Performance Measurement</t>
  </si>
  <si>
    <t>Stress testing Banks</t>
  </si>
  <si>
    <t>Guidance on managing outsourcing risk</t>
  </si>
  <si>
    <t>Management of Risks  associated with Money Laundering and Financing of Terrorism</t>
  </si>
  <si>
    <t>Regulation of OTC Derivatives Market</t>
  </si>
  <si>
    <t>Capital Regulation of Global Financial Crisis</t>
  </si>
  <si>
    <t>Solvency, Liquididty and Regulation After Global Financial Crisis</t>
  </si>
  <si>
    <t>Basel III: Finanlizing Post Crisis Reforms</t>
  </si>
  <si>
    <t>The Cyber Resilient Organization</t>
  </si>
  <si>
    <t>Cyber Resiliency: Range of Practises</t>
  </si>
  <si>
    <t>Building the UK Financial Sector's Operational Resilience</t>
  </si>
  <si>
    <t>BOOK 4 - Liquidity and Treasury Measurement and Management</t>
  </si>
  <si>
    <t>Liquidity Risk</t>
  </si>
  <si>
    <t>Liquidity and Leverage</t>
  </si>
  <si>
    <t xml:space="preserve">Early Warning Indicators </t>
  </si>
  <si>
    <t xml:space="preserve">The Investment Function in Financial-Services Management </t>
  </si>
  <si>
    <t xml:space="preserve">Liquidity and Reserves Management: Strategies and Policies </t>
  </si>
  <si>
    <t xml:space="preserve">Intraday Liquidity Risk Management </t>
  </si>
  <si>
    <t>Monitoring Liquidity</t>
  </si>
  <si>
    <t xml:space="preserve">The Failure Mechanics of Dealer Banks </t>
  </si>
  <si>
    <t xml:space="preserve">Liquidity Stress Testing </t>
  </si>
  <si>
    <t>Liquidity Risk Reporting and Stress Testing</t>
  </si>
  <si>
    <t>Contingency Funding Planning</t>
  </si>
  <si>
    <t xml:space="preserve">Managing and Pricing Deposit Services </t>
  </si>
  <si>
    <t xml:space="preserve">Managing Nondeposit Liabilities </t>
  </si>
  <si>
    <t>Repurchase Agreements and Financing</t>
  </si>
  <si>
    <t xml:space="preserve">Liquidity Transfer Pricing: A Guide to Better Practice </t>
  </si>
  <si>
    <t xml:space="preserve">The US Dollar Shortage in Global Banking and the International Policy Response </t>
  </si>
  <si>
    <t xml:space="preserve">Covered Interest Rate Parity Lost: Understanding the Cross-Currency Basis </t>
  </si>
  <si>
    <t xml:space="preserve">Risk Management for Changing Interest Rates: Asset-Liability Management and Duration Techniques </t>
  </si>
  <si>
    <t xml:space="preserve">Illiquid Assets </t>
  </si>
  <si>
    <t xml:space="preserve">Factor Theory </t>
  </si>
  <si>
    <t xml:space="preserve">Factors </t>
  </si>
  <si>
    <t>Portfolio Construction</t>
  </si>
  <si>
    <t xml:space="preserve">Portfolio Risk: Analytical Methods </t>
  </si>
  <si>
    <t xml:space="preserve">VaR and Risk Budgeting in Investment Management </t>
  </si>
  <si>
    <t xml:space="preserve">Risk Monitoring and Performance Measurement </t>
  </si>
  <si>
    <t xml:space="preserve">Portfolio Performance Evaluation </t>
  </si>
  <si>
    <t>Hedge Funds</t>
  </si>
  <si>
    <t xml:space="preserve">Performing Due Diligence on Specific Managers and Funds </t>
  </si>
  <si>
    <t xml:space="preserve">FinTech and Market Structure in Financial Services: Market Developments and Potential Financial Stability Implications </t>
  </si>
  <si>
    <t xml:space="preserve">Fintech Credit Markets Around the World: Size, Drivers and  Policy Issues </t>
  </si>
  <si>
    <t xml:space="preserve">Sound Practices: Implications of Fintech Developments for Banks  and Bank Supervisors </t>
  </si>
  <si>
    <t xml:space="preserve">The Rise of Digital Money </t>
  </si>
  <si>
    <t xml:space="preserve">Machine Learning: A Revolution in Risk Management and Compliance? </t>
  </si>
  <si>
    <t xml:space="preserve">Artificial Intelligence and Machine Learning in Financial Services </t>
  </si>
  <si>
    <t xml:space="preserve">Climate Change and Financial Risk </t>
  </si>
  <si>
    <t xml:space="preserve">Beyond LIBOR: A Primer on the New Benchmark </t>
  </si>
  <si>
    <t>Videos</t>
  </si>
  <si>
    <t>Instructor</t>
  </si>
  <si>
    <t>Utkarsh Jain</t>
  </si>
  <si>
    <t>No</t>
  </si>
  <si>
    <t>Bhupendra R</t>
  </si>
  <si>
    <t>bhupendra R</t>
  </si>
  <si>
    <t>Time</t>
  </si>
  <si>
    <t>Total</t>
  </si>
  <si>
    <t>Liquidity and Treasury Management (15%)</t>
  </si>
  <si>
    <t>Colour Index</t>
  </si>
  <si>
    <t>Video Available by Mr. Utkarsh Jain</t>
  </si>
  <si>
    <t>BOOK 5 - Risk Management and Investment Management</t>
  </si>
  <si>
    <t>Book 5 - Current Issues  in Financial Markets</t>
  </si>
  <si>
    <t>To be Recorded</t>
  </si>
  <si>
    <t>Comment</t>
  </si>
  <si>
    <t>YES</t>
  </si>
  <si>
    <t>Reading .</t>
  </si>
  <si>
    <t>n-parametric Approaches</t>
  </si>
  <si>
    <t xml:space="preserve"> Correlation Basics: Definitions, Applications, and Termilogy</t>
  </si>
  <si>
    <t>Range of Practises and Issues in Ecomic Capital Framework</t>
  </si>
  <si>
    <t xml:space="preserve">Big Data: New Tricks for Ecometrics </t>
  </si>
  <si>
    <t>Juice Notes/Presentations</t>
  </si>
  <si>
    <t>Total Coverage available for Oct/November Exams 2020- -&gt;</t>
  </si>
  <si>
    <t xml:space="preserve">Date of Live Session </t>
  </si>
  <si>
    <t>Orientation Session</t>
  </si>
  <si>
    <t>8 to 10 AM IST</t>
  </si>
  <si>
    <t>Day</t>
  </si>
  <si>
    <t xml:space="preserve"> Video Content will not be available for 2020 Exams, scheduled to be available May 2021 exams, however JuiceNotes  are available for some of the readings</t>
  </si>
  <si>
    <t>Video Available by Mr. Bhupendra R</t>
  </si>
  <si>
    <t>Videos will be recorded by Mr. Utkarsh Jain and will be available for Oct/Nov 2020 EXAMS</t>
  </si>
  <si>
    <t>Empirical Approaches to Risk Metrics and Hedging</t>
  </si>
  <si>
    <t>Enterprise Risk Mangement: Theory and Practice</t>
  </si>
  <si>
    <t>Capital Planning at Large Bank Holding Companies: Supervisory Expectations and Range of current practices</t>
  </si>
  <si>
    <t>Striving for Operational Resilience: The question Boards and Senior Management should Ask</t>
  </si>
  <si>
    <t xml:space="preserve">Managing deposit Liabilities </t>
  </si>
  <si>
    <t>Alpha (and the Low-Risk Anomaly)</t>
  </si>
  <si>
    <t xml:space="preserve">The Impact of Blockchain Technology on Finance: A Catalyst  for Change </t>
  </si>
  <si>
    <t>High level Summary of Basel III Reforms</t>
  </si>
  <si>
    <t>FinTree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</si>
</sst>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9" tint="0.59999389629810485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sz val="11"/>
      <color rgb="FF002060"/>
      <name val="Calibri"/>
      <family val="2"/>
      <scheme val="minor"/>
    </font>
    <font>
      <sz val="28"/>
      <color theme="8"/>
      <name val="Impact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/>
      <bottom/>
      <diagonal/>
    </border>
    <border>
      <left/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center"/>
    </xf>
    <xf numFmtId="0" fontId="0" fillId="6" borderId="0" xfId="0" applyFill="1"/>
    <xf numFmtId="0" fontId="0" fillId="3" borderId="2" xfId="0" applyFill="1" applyBorder="1" applyAlignment="1">
      <alignment horizontal="center" vertical="top"/>
    </xf>
    <xf numFmtId="0" fontId="0" fillId="6" borderId="2" xfId="0" applyFill="1" applyBorder="1" applyAlignment="1">
      <alignment horizontal="center" vertical="top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top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0" fillId="8" borderId="0" xfId="0" applyFill="1"/>
    <xf numFmtId="0" fontId="0" fillId="0" borderId="0" xfId="0" applyFill="1" applyBorder="1" applyAlignment="1"/>
    <xf numFmtId="0" fontId="0" fillId="7" borderId="0" xfId="0" applyFill="1" applyBorder="1" applyAlignment="1"/>
    <xf numFmtId="0" fontId="0" fillId="0" borderId="2" xfId="0" applyBorder="1" applyAlignment="1"/>
    <xf numFmtId="0" fontId="7" fillId="9" borderId="2" xfId="0" applyFont="1" applyFill="1" applyBorder="1" applyAlignment="1"/>
    <xf numFmtId="0" fontId="8" fillId="9" borderId="1" xfId="0" applyFont="1" applyFill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9" borderId="2" xfId="0" applyFont="1" applyFill="1" applyBorder="1" applyAlignment="1">
      <alignment wrapText="1"/>
    </xf>
    <xf numFmtId="0" fontId="7" fillId="10" borderId="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7" fillId="8" borderId="7" xfId="0" applyFont="1" applyFill="1" applyBorder="1"/>
    <xf numFmtId="0" fontId="7" fillId="9" borderId="7" xfId="0" applyFont="1" applyFill="1" applyBorder="1"/>
    <xf numFmtId="0" fontId="7" fillId="7" borderId="0" xfId="0" applyFont="1" applyFill="1" applyBorder="1" applyAlignment="1"/>
    <xf numFmtId="0" fontId="7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7" fillId="10" borderId="10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16" xfId="0" applyFill="1" applyBorder="1" applyAlignment="1">
      <alignment horizontal="center" vertical="top"/>
    </xf>
    <xf numFmtId="0" fontId="0" fillId="8" borderId="16" xfId="0" applyFill="1" applyBorder="1" applyAlignment="1">
      <alignment horizontal="center" vertical="top"/>
    </xf>
    <xf numFmtId="0" fontId="0" fillId="8" borderId="17" xfId="0" applyFill="1" applyBorder="1" applyAlignment="1">
      <alignment horizontal="center"/>
    </xf>
    <xf numFmtId="0" fontId="0" fillId="8" borderId="18" xfId="0" applyFill="1" applyBorder="1" applyAlignment="1">
      <alignment horizontal="center" vertical="top"/>
    </xf>
    <xf numFmtId="0" fontId="4" fillId="8" borderId="20" xfId="0" applyFont="1" applyFill="1" applyBorder="1" applyAlignment="1">
      <alignment horizontal="center"/>
    </xf>
    <xf numFmtId="0" fontId="0" fillId="8" borderId="21" xfId="0" applyFill="1" applyBorder="1" applyAlignment="1">
      <alignment horizontal="center"/>
    </xf>
    <xf numFmtId="0" fontId="0" fillId="4" borderId="24" xfId="0" applyFill="1" applyBorder="1"/>
    <xf numFmtId="0" fontId="0" fillId="6" borderId="25" xfId="0" applyFill="1" applyBorder="1" applyAlignment="1">
      <alignment horizontal="center" vertical="top"/>
    </xf>
    <xf numFmtId="0" fontId="0" fillId="6" borderId="26" xfId="0" applyFill="1" applyBorder="1" applyAlignment="1">
      <alignment horizontal="center" vertical="top"/>
    </xf>
    <xf numFmtId="0" fontId="1" fillId="4" borderId="24" xfId="0" applyFont="1" applyFill="1" applyBorder="1" applyAlignment="1">
      <alignment horizontal="center"/>
    </xf>
    <xf numFmtId="0" fontId="0" fillId="6" borderId="25" xfId="0" applyFill="1" applyBorder="1" applyAlignment="1"/>
    <xf numFmtId="0" fontId="0" fillId="6" borderId="26" xfId="0" applyFill="1" applyBorder="1" applyAlignment="1"/>
    <xf numFmtId="0" fontId="1" fillId="4" borderId="13" xfId="0" applyFont="1" applyFill="1" applyBorder="1" applyAlignment="1"/>
    <xf numFmtId="0" fontId="1" fillId="4" borderId="27" xfId="0" applyFont="1" applyFill="1" applyBorder="1" applyAlignment="1"/>
    <xf numFmtId="0" fontId="0" fillId="4" borderId="28" xfId="0" applyFill="1" applyBorder="1" applyAlignment="1">
      <alignment horizontal="center"/>
    </xf>
    <xf numFmtId="0" fontId="0" fillId="4" borderId="12" xfId="0" applyFill="1" applyBorder="1"/>
    <xf numFmtId="0" fontId="7" fillId="7" borderId="0" xfId="0" applyFont="1" applyFill="1" applyBorder="1" applyAlignment="1">
      <alignment horizontal="center" vertical="top"/>
    </xf>
    <xf numFmtId="0" fontId="7" fillId="9" borderId="16" xfId="0" applyFont="1" applyFill="1" applyBorder="1" applyAlignment="1">
      <alignment horizontal="center" vertical="top"/>
    </xf>
    <xf numFmtId="0" fontId="7" fillId="9" borderId="1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 vertical="top"/>
    </xf>
    <xf numFmtId="0" fontId="7" fillId="9" borderId="19" xfId="0" applyFont="1" applyFill="1" applyBorder="1" applyAlignment="1"/>
    <xf numFmtId="0" fontId="0" fillId="8" borderId="0" xfId="0" applyFill="1" applyBorder="1" applyAlignment="1">
      <alignment horizontal="center"/>
    </xf>
    <xf numFmtId="0" fontId="0" fillId="8" borderId="29" xfId="0" applyFill="1" applyBorder="1" applyAlignment="1">
      <alignment horizontal="center"/>
    </xf>
    <xf numFmtId="0" fontId="1" fillId="4" borderId="24" xfId="0" applyFont="1" applyFill="1" applyBorder="1" applyAlignment="1"/>
    <xf numFmtId="0" fontId="0" fillId="3" borderId="25" xfId="0" applyFill="1" applyBorder="1" applyAlignment="1"/>
    <xf numFmtId="0" fontId="0" fillId="8" borderId="25" xfId="0" applyFill="1" applyBorder="1" applyAlignment="1"/>
    <xf numFmtId="0" fontId="0" fillId="8" borderId="26" xfId="0" applyFill="1" applyBorder="1" applyAlignment="1"/>
    <xf numFmtId="0" fontId="1" fillId="4" borderId="22" xfId="0" applyFont="1" applyFill="1" applyBorder="1" applyAlignment="1">
      <alignment horizontal="center"/>
    </xf>
    <xf numFmtId="0" fontId="7" fillId="11" borderId="7" xfId="0" applyFont="1" applyFill="1" applyBorder="1"/>
    <xf numFmtId="0" fontId="13" fillId="10" borderId="9" xfId="0" applyFont="1" applyFill="1" applyBorder="1" applyAlignment="1">
      <alignment horizontal="left"/>
    </xf>
    <xf numFmtId="0" fontId="0" fillId="11" borderId="25" xfId="0" applyFill="1" applyBorder="1" applyAlignment="1">
      <alignment horizontal="center" vertical="top"/>
    </xf>
    <xf numFmtId="0" fontId="0" fillId="11" borderId="25" xfId="0" applyFill="1" applyBorder="1" applyAlignment="1"/>
    <xf numFmtId="0" fontId="0" fillId="11" borderId="0" xfId="0" applyFill="1" applyBorder="1" applyAlignment="1">
      <alignment horizontal="center"/>
    </xf>
    <xf numFmtId="0" fontId="0" fillId="11" borderId="0" xfId="0" applyFill="1"/>
    <xf numFmtId="0" fontId="1" fillId="4" borderId="27" xfId="0" applyFont="1" applyFill="1" applyBorder="1" applyAlignment="1">
      <alignment horizontal="center"/>
    </xf>
    <xf numFmtId="0" fontId="0" fillId="4" borderId="11" xfId="0" applyFill="1" applyBorder="1"/>
    <xf numFmtId="0" fontId="0" fillId="3" borderId="25" xfId="0" applyFill="1" applyBorder="1" applyAlignment="1">
      <alignment horizontal="center" vertical="top"/>
    </xf>
    <xf numFmtId="0" fontId="0" fillId="11" borderId="26" xfId="0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0" fillId="3" borderId="25" xfId="0" applyFill="1" applyBorder="1" applyAlignment="1">
      <alignment wrapText="1"/>
    </xf>
    <xf numFmtId="0" fontId="0" fillId="6" borderId="25" xfId="0" applyFill="1" applyBorder="1" applyAlignment="1">
      <alignment wrapText="1"/>
    </xf>
    <xf numFmtId="0" fontId="0" fillId="3" borderId="26" xfId="0" applyFill="1" applyBorder="1" applyAlignment="1"/>
    <xf numFmtId="0" fontId="0" fillId="3" borderId="25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6" borderId="25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0" fillId="6" borderId="24" xfId="0" applyFill="1" applyBorder="1" applyAlignment="1"/>
    <xf numFmtId="0" fontId="0" fillId="11" borderId="25" xfId="0" applyFill="1" applyBorder="1" applyAlignment="1">
      <alignment wrapText="1"/>
    </xf>
    <xf numFmtId="0" fontId="0" fillId="11" borderId="26" xfId="0" applyFill="1" applyBorder="1" applyAlignment="1">
      <alignment wrapText="1"/>
    </xf>
    <xf numFmtId="0" fontId="0" fillId="11" borderId="29" xfId="0" applyFill="1" applyBorder="1" applyAlignment="1">
      <alignment horizontal="center"/>
    </xf>
    <xf numFmtId="0" fontId="0" fillId="6" borderId="31" xfId="0" applyFill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5" fillId="11" borderId="25" xfId="0" applyFont="1" applyFill="1" applyBorder="1" applyAlignment="1">
      <alignment horizontal="center"/>
    </xf>
    <xf numFmtId="0" fontId="4" fillId="11" borderId="25" xfId="0" applyFont="1" applyFill="1" applyBorder="1" applyAlignment="1">
      <alignment horizontal="center"/>
    </xf>
    <xf numFmtId="0" fontId="4" fillId="11" borderId="26" xfId="0" applyFont="1" applyFill="1" applyBorder="1" applyAlignment="1">
      <alignment horizontal="center"/>
    </xf>
    <xf numFmtId="0" fontId="0" fillId="4" borderId="24" xfId="0" applyFont="1" applyFill="1" applyBorder="1" applyAlignment="1">
      <alignment vertical="top"/>
    </xf>
    <xf numFmtId="0" fontId="0" fillId="11" borderId="26" xfId="0" applyFill="1" applyBorder="1" applyAlignment="1"/>
    <xf numFmtId="0" fontId="0" fillId="4" borderId="24" xfId="0" applyFont="1" applyFill="1" applyBorder="1" applyAlignment="1"/>
    <xf numFmtId="0" fontId="0" fillId="11" borderId="26" xfId="0" applyFill="1" applyBorder="1" applyAlignment="1">
      <alignment horizontal="center"/>
    </xf>
    <xf numFmtId="0" fontId="4" fillId="4" borderId="24" xfId="0" applyFont="1" applyFill="1" applyBorder="1" applyAlignment="1"/>
    <xf numFmtId="0" fontId="7" fillId="3" borderId="33" xfId="0" applyFont="1" applyFill="1" applyBorder="1"/>
    <xf numFmtId="0" fontId="9" fillId="10" borderId="7" xfId="0" applyFont="1" applyFill="1" applyBorder="1" applyAlignment="1">
      <alignment horizontal="center"/>
    </xf>
    <xf numFmtId="0" fontId="7" fillId="10" borderId="34" xfId="0" applyFont="1" applyFill="1" applyBorder="1" applyAlignment="1">
      <alignment horizontal="center"/>
    </xf>
    <xf numFmtId="0" fontId="8" fillId="10" borderId="34" xfId="0" applyFont="1" applyFill="1" applyBorder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9" fillId="10" borderId="34" xfId="0" applyFont="1" applyFill="1" applyBorder="1" applyAlignment="1">
      <alignment horizontal="center"/>
    </xf>
    <xf numFmtId="0" fontId="0" fillId="11" borderId="2" xfId="0" applyFill="1" applyBorder="1" applyAlignment="1">
      <alignment horizontal="center" vertical="top"/>
    </xf>
    <xf numFmtId="0" fontId="1" fillId="11" borderId="25" xfId="0" applyFont="1" applyFill="1" applyBorder="1" applyAlignment="1"/>
    <xf numFmtId="0" fontId="1" fillId="4" borderId="3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center"/>
    </xf>
    <xf numFmtId="10" fontId="7" fillId="10" borderId="0" xfId="0" applyNumberFormat="1" applyFont="1" applyFill="1" applyBorder="1" applyAlignment="1">
      <alignment horizontal="center"/>
    </xf>
    <xf numFmtId="0" fontId="0" fillId="12" borderId="25" xfId="0" applyFill="1" applyBorder="1" applyAlignment="1">
      <alignment horizontal="center" vertical="top"/>
    </xf>
    <xf numFmtId="0" fontId="0" fillId="12" borderId="25" xfId="0" applyFill="1" applyBorder="1" applyAlignment="1"/>
    <xf numFmtId="0" fontId="0" fillId="12" borderId="25" xfId="0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0" fillId="12" borderId="0" xfId="0" applyFill="1"/>
    <xf numFmtId="0" fontId="0" fillId="0" borderId="0" xfId="0" applyFont="1"/>
    <xf numFmtId="0" fontId="0" fillId="0" borderId="37" xfId="0" applyBorder="1"/>
    <xf numFmtId="0" fontId="7" fillId="5" borderId="38" xfId="0" applyFont="1" applyFill="1" applyBorder="1" applyAlignment="1">
      <alignment horizontal="center"/>
    </xf>
    <xf numFmtId="0" fontId="0" fillId="4" borderId="36" xfId="0" applyFill="1" applyBorder="1" applyAlignment="1">
      <alignment horizontal="center" vertical="top"/>
    </xf>
    <xf numFmtId="0" fontId="0" fillId="4" borderId="38" xfId="0" applyFill="1" applyBorder="1" applyAlignment="1">
      <alignment horizontal="center" vertical="top"/>
    </xf>
    <xf numFmtId="0" fontId="0" fillId="4" borderId="39" xfId="0" applyFill="1" applyBorder="1" applyAlignment="1">
      <alignment horizontal="center" vertical="top"/>
    </xf>
    <xf numFmtId="0" fontId="0" fillId="4" borderId="40" xfId="0" applyFill="1" applyBorder="1" applyAlignment="1">
      <alignment horizontal="center" vertical="top"/>
    </xf>
    <xf numFmtId="0" fontId="0" fillId="4" borderId="38" xfId="0" applyFont="1" applyFill="1" applyBorder="1" applyAlignment="1">
      <alignment horizontal="center" vertical="top"/>
    </xf>
    <xf numFmtId="0" fontId="0" fillId="4" borderId="40" xfId="0" applyFont="1" applyFill="1" applyBorder="1" applyAlignment="1">
      <alignment horizontal="center" vertical="top"/>
    </xf>
    <xf numFmtId="0" fontId="0" fillId="4" borderId="39" xfId="0" applyFont="1" applyFill="1" applyBorder="1" applyAlignment="1">
      <alignment horizontal="center" vertical="top"/>
    </xf>
    <xf numFmtId="0" fontId="0" fillId="4" borderId="38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7" fillId="5" borderId="40" xfId="0" applyFont="1" applyFill="1" applyBorder="1"/>
    <xf numFmtId="0" fontId="0" fillId="0" borderId="40" xfId="0" applyBorder="1"/>
    <xf numFmtId="0" fontId="0" fillId="4" borderId="36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4" borderId="39" xfId="0" applyFill="1" applyBorder="1" applyAlignment="1">
      <alignment vertical="center"/>
    </xf>
    <xf numFmtId="0" fontId="0" fillId="4" borderId="40" xfId="0" applyFill="1" applyBorder="1" applyAlignment="1">
      <alignment vertical="center"/>
    </xf>
    <xf numFmtId="0" fontId="0" fillId="4" borderId="38" xfId="0" applyFont="1" applyFill="1" applyBorder="1" applyAlignment="1">
      <alignment vertical="center"/>
    </xf>
    <xf numFmtId="0" fontId="0" fillId="4" borderId="40" xfId="0" applyFont="1" applyFill="1" applyBorder="1" applyAlignment="1">
      <alignment vertical="center"/>
    </xf>
    <xf numFmtId="0" fontId="0" fillId="4" borderId="39" xfId="0" applyFont="1" applyFill="1" applyBorder="1" applyAlignment="1">
      <alignment vertical="center"/>
    </xf>
    <xf numFmtId="0" fontId="0" fillId="4" borderId="36" xfId="0" applyFill="1" applyBorder="1" applyAlignment="1">
      <alignment vertical="top" wrapText="1"/>
    </xf>
    <xf numFmtId="0" fontId="0" fillId="4" borderId="38" xfId="0" applyFill="1" applyBorder="1" applyAlignment="1">
      <alignment vertical="top"/>
    </xf>
    <xf numFmtId="0" fontId="0" fillId="4" borderId="39" xfId="0" applyFill="1" applyBorder="1" applyAlignment="1">
      <alignment vertical="top"/>
    </xf>
    <xf numFmtId="0" fontId="0" fillId="4" borderId="38" xfId="0" applyFill="1" applyBorder="1" applyAlignment="1">
      <alignment vertical="center" wrapText="1"/>
    </xf>
    <xf numFmtId="0" fontId="0" fillId="4" borderId="39" xfId="0" applyFill="1" applyBorder="1" applyAlignment="1">
      <alignment vertical="center" wrapText="1"/>
    </xf>
    <xf numFmtId="0" fontId="0" fillId="4" borderId="36" xfId="0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7" fillId="5" borderId="40" xfId="0" applyFont="1" applyFill="1" applyBorder="1" applyAlignment="1">
      <alignment horizontal="center"/>
    </xf>
    <xf numFmtId="15" fontId="0" fillId="4" borderId="36" xfId="0" applyNumberFormat="1" applyFont="1" applyFill="1" applyBorder="1" applyAlignment="1">
      <alignment horizontal="center"/>
    </xf>
    <xf numFmtId="15" fontId="0" fillId="4" borderId="38" xfId="0" applyNumberFormat="1" applyFont="1" applyFill="1" applyBorder="1" applyAlignment="1">
      <alignment horizontal="center"/>
    </xf>
    <xf numFmtId="15" fontId="0" fillId="4" borderId="39" xfId="0" applyNumberFormat="1" applyFont="1" applyFill="1" applyBorder="1" applyAlignment="1">
      <alignment horizontal="center"/>
    </xf>
    <xf numFmtId="15" fontId="0" fillId="4" borderId="40" xfId="0" applyNumberFormat="1" applyFont="1" applyFill="1" applyBorder="1" applyAlignment="1">
      <alignment horizontal="center"/>
    </xf>
    <xf numFmtId="15" fontId="0" fillId="4" borderId="38" xfId="0" applyNumberFormat="1" applyFont="1" applyFill="1" applyBorder="1" applyAlignment="1">
      <alignment horizontal="center" vertical="center"/>
    </xf>
    <xf numFmtId="15" fontId="0" fillId="4" borderId="39" xfId="0" applyNumberFormat="1" applyFont="1" applyFill="1" applyBorder="1" applyAlignment="1">
      <alignment horizontal="center" vertical="center"/>
    </xf>
    <xf numFmtId="15" fontId="7" fillId="5" borderId="40" xfId="0" applyNumberFormat="1" applyFont="1" applyFill="1" applyBorder="1" applyAlignment="1">
      <alignment horizontal="center"/>
    </xf>
    <xf numFmtId="15" fontId="0" fillId="0" borderId="40" xfId="0" applyNumberFormat="1" applyBorder="1" applyAlignment="1">
      <alignment horizontal="center"/>
    </xf>
    <xf numFmtId="14" fontId="0" fillId="4" borderId="36" xfId="0" applyNumberFormat="1" applyFont="1" applyFill="1" applyBorder="1" applyAlignment="1">
      <alignment horizontal="center"/>
    </xf>
    <xf numFmtId="14" fontId="0" fillId="4" borderId="38" xfId="0" applyNumberFormat="1" applyFont="1" applyFill="1" applyBorder="1" applyAlignment="1">
      <alignment horizontal="center"/>
    </xf>
    <xf numFmtId="14" fontId="0" fillId="4" borderId="39" xfId="0" applyNumberFormat="1" applyFont="1" applyFill="1" applyBorder="1" applyAlignment="1">
      <alignment horizontal="center"/>
    </xf>
    <xf numFmtId="14" fontId="0" fillId="4" borderId="40" xfId="0" applyNumberFormat="1" applyFont="1" applyFill="1" applyBorder="1" applyAlignment="1">
      <alignment horizontal="center"/>
    </xf>
    <xf numFmtId="14" fontId="7" fillId="5" borderId="40" xfId="0" applyNumberFormat="1" applyFont="1" applyFill="1" applyBorder="1" applyAlignment="1">
      <alignment horizontal="center"/>
    </xf>
    <xf numFmtId="0" fontId="0" fillId="4" borderId="38" xfId="0" applyFont="1" applyFill="1" applyBorder="1" applyAlignment="1">
      <alignment horizontal="center"/>
    </xf>
    <xf numFmtId="0" fontId="0" fillId="4" borderId="39" xfId="0" applyFont="1" applyFill="1" applyBorder="1" applyAlignment="1">
      <alignment horizontal="center"/>
    </xf>
    <xf numFmtId="0" fontId="0" fillId="4" borderId="40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8" fillId="10" borderId="0" xfId="0" applyFont="1" applyFill="1" applyBorder="1" applyAlignment="1">
      <alignment horizontal="center"/>
    </xf>
    <xf numFmtId="0" fontId="8" fillId="10" borderId="42" xfId="0" applyFont="1" applyFill="1" applyBorder="1" applyAlignment="1">
      <alignment horizontal="center"/>
    </xf>
    <xf numFmtId="0" fontId="8" fillId="10" borderId="8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5B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120"/>
  <sheetViews>
    <sheetView tabSelected="1" workbookViewId="0">
      <pane xSplit="5" ySplit="8" topLeftCell="F60" activePane="bottomRight" state="frozen"/>
      <selection pane="topRight" activeCell="F1" sqref="F1"/>
      <selection pane="bottomLeft" activeCell="A2" sqref="A2"/>
      <selection pane="bottomRight" activeCell="E7" sqref="E7"/>
    </sheetView>
  </sheetViews>
  <sheetFormatPr baseColWidth="10" defaultColWidth="0" defaultRowHeight="15" zeroHeight="1" x14ac:dyDescent="0.2"/>
  <cols>
    <col min="1" max="1" width="12.6640625" style="8" customWidth="1"/>
    <col min="2" max="2" width="79" style="31" customWidth="1"/>
    <col min="3" max="3" width="13.5" style="11" customWidth="1"/>
    <col min="4" max="4" width="13" style="9" customWidth="1"/>
    <col min="5" max="5" width="16.6640625" style="10" customWidth="1"/>
    <col min="7" max="16383" width="8.83203125" hidden="1"/>
    <col min="16384" max="16384" width="4.5" hidden="1" customWidth="1"/>
  </cols>
  <sheetData>
    <row r="1" spans="1:5" s="24" customFormat="1" ht="16" thickBot="1" x14ac:dyDescent="0.25">
      <c r="A1" s="131" t="s">
        <v>104</v>
      </c>
      <c r="B1" s="135" t="s">
        <v>109</v>
      </c>
      <c r="C1" s="132"/>
      <c r="D1" s="133"/>
      <c r="E1" s="134"/>
    </row>
    <row r="2" spans="1:5" s="24" customFormat="1" ht="16" thickBot="1" x14ac:dyDescent="0.25">
      <c r="A2" s="130"/>
      <c r="B2" s="43" t="s">
        <v>105</v>
      </c>
      <c r="C2" s="36"/>
      <c r="D2" s="197" t="s">
        <v>133</v>
      </c>
      <c r="E2" s="195"/>
    </row>
    <row r="3" spans="1:5" s="24" customFormat="1" ht="16" thickBot="1" x14ac:dyDescent="0.25">
      <c r="A3" s="38"/>
      <c r="B3" s="44" t="s">
        <v>123</v>
      </c>
      <c r="C3" s="36"/>
      <c r="D3" s="194"/>
      <c r="E3" s="196"/>
    </row>
    <row r="4" spans="1:5" s="24" customFormat="1" ht="16" thickBot="1" x14ac:dyDescent="0.25">
      <c r="A4" s="39"/>
      <c r="B4" s="45" t="s">
        <v>124</v>
      </c>
      <c r="C4" s="36"/>
      <c r="D4" s="37"/>
      <c r="E4" s="46"/>
    </row>
    <row r="5" spans="1:5" s="24" customFormat="1" ht="16" thickBot="1" x14ac:dyDescent="0.25">
      <c r="A5" s="80"/>
      <c r="B5" s="81" t="s">
        <v>122</v>
      </c>
      <c r="C5" s="47"/>
      <c r="D5" s="48"/>
      <c r="E5" s="49"/>
    </row>
    <row r="6" spans="1:5" s="24" customFormat="1" ht="16" x14ac:dyDescent="0.2">
      <c r="A6" s="36"/>
      <c r="B6" s="139" t="s">
        <v>117</v>
      </c>
      <c r="C6" s="140">
        <f>(101-13)/101</f>
        <v>0.87128712871287128</v>
      </c>
      <c r="D6" s="37"/>
      <c r="E6" s="36"/>
    </row>
    <row r="7" spans="1:5" s="24" customFormat="1" ht="16" thickBot="1" x14ac:dyDescent="0.25">
      <c r="B7" s="30"/>
      <c r="C7" s="25"/>
      <c r="D7" s="26"/>
      <c r="E7" s="25"/>
    </row>
    <row r="8" spans="1:5" ht="16" thickBot="1" x14ac:dyDescent="0.25">
      <c r="A8" s="90" t="s">
        <v>111</v>
      </c>
      <c r="B8" s="91" t="s">
        <v>0</v>
      </c>
      <c r="C8" s="138" t="s">
        <v>116</v>
      </c>
      <c r="D8" s="100" t="s">
        <v>95</v>
      </c>
      <c r="E8" s="91" t="s">
        <v>96</v>
      </c>
    </row>
    <row r="9" spans="1:5" x14ac:dyDescent="0.2">
      <c r="A9" s="20"/>
      <c r="B9" s="92" t="s">
        <v>1</v>
      </c>
      <c r="C9" s="92"/>
      <c r="D9" s="101"/>
      <c r="E9" s="105"/>
    </row>
    <row r="10" spans="1:5" s="2" customFormat="1" ht="16" x14ac:dyDescent="0.2">
      <c r="A10" s="6">
        <v>1</v>
      </c>
      <c r="B10" s="93" t="s">
        <v>2</v>
      </c>
      <c r="C10" s="96"/>
      <c r="D10" s="102" t="s">
        <v>110</v>
      </c>
      <c r="E10" s="96" t="s">
        <v>97</v>
      </c>
    </row>
    <row r="11" spans="1:5" s="2" customFormat="1" x14ac:dyDescent="0.2">
      <c r="A11" s="6">
        <f>SUM(A10+1)</f>
        <v>2</v>
      </c>
      <c r="B11" s="76" t="s">
        <v>112</v>
      </c>
      <c r="C11" s="96"/>
      <c r="D11" s="102" t="s">
        <v>110</v>
      </c>
      <c r="E11" s="96" t="s">
        <v>97</v>
      </c>
    </row>
    <row r="12" spans="1:5" s="1" customFormat="1" x14ac:dyDescent="0.2">
      <c r="A12" s="136">
        <f>SUM(A11+1)</f>
        <v>3</v>
      </c>
      <c r="B12" s="137" t="s">
        <v>3</v>
      </c>
      <c r="C12" s="106"/>
      <c r="D12" s="123"/>
      <c r="E12" s="106"/>
    </row>
    <row r="13" spans="1:5" s="5" customFormat="1" x14ac:dyDescent="0.2">
      <c r="A13" s="7">
        <f t="shared" ref="A13:A25" si="0">SUM(A12+1)</f>
        <v>4</v>
      </c>
      <c r="B13" s="62" t="s">
        <v>4</v>
      </c>
      <c r="C13" s="97"/>
      <c r="D13" s="103" t="s">
        <v>110</v>
      </c>
      <c r="E13" s="97" t="s">
        <v>99</v>
      </c>
    </row>
    <row r="14" spans="1:5" s="5" customFormat="1" x14ac:dyDescent="0.2">
      <c r="A14" s="7">
        <f t="shared" si="0"/>
        <v>5</v>
      </c>
      <c r="B14" s="62" t="s">
        <v>5</v>
      </c>
      <c r="C14" s="97"/>
      <c r="D14" s="103" t="s">
        <v>110</v>
      </c>
      <c r="E14" s="97" t="s">
        <v>99</v>
      </c>
    </row>
    <row r="15" spans="1:5" s="5" customFormat="1" ht="18" customHeight="1" x14ac:dyDescent="0.2">
      <c r="A15" s="7">
        <f t="shared" si="0"/>
        <v>6</v>
      </c>
      <c r="B15" s="94" t="s">
        <v>6</v>
      </c>
      <c r="C15" s="97"/>
      <c r="D15" s="103" t="s">
        <v>110</v>
      </c>
      <c r="E15" s="97" t="s">
        <v>100</v>
      </c>
    </row>
    <row r="16" spans="1:5" s="5" customFormat="1" x14ac:dyDescent="0.2">
      <c r="A16" s="7">
        <f t="shared" si="0"/>
        <v>7</v>
      </c>
      <c r="B16" s="62" t="s">
        <v>113</v>
      </c>
      <c r="C16" s="97"/>
      <c r="D16" s="103" t="s">
        <v>110</v>
      </c>
      <c r="E16" s="97" t="s">
        <v>100</v>
      </c>
    </row>
    <row r="17" spans="1:5" s="5" customFormat="1" ht="16" x14ac:dyDescent="0.2">
      <c r="A17" s="7">
        <f t="shared" si="0"/>
        <v>8</v>
      </c>
      <c r="B17" s="94" t="s">
        <v>7</v>
      </c>
      <c r="C17" s="97"/>
      <c r="D17" s="103" t="s">
        <v>110</v>
      </c>
      <c r="E17" s="97" t="s">
        <v>100</v>
      </c>
    </row>
    <row r="18" spans="1:5" s="5" customFormat="1" x14ac:dyDescent="0.2">
      <c r="A18" s="7">
        <f t="shared" si="0"/>
        <v>9</v>
      </c>
      <c r="B18" s="62" t="s">
        <v>8</v>
      </c>
      <c r="C18" s="97"/>
      <c r="D18" s="103" t="s">
        <v>110</v>
      </c>
      <c r="E18" s="97" t="s">
        <v>100</v>
      </c>
    </row>
    <row r="19" spans="1:5" s="2" customFormat="1" x14ac:dyDescent="0.2">
      <c r="A19" s="6">
        <f t="shared" si="0"/>
        <v>10</v>
      </c>
      <c r="B19" s="76" t="s">
        <v>125</v>
      </c>
      <c r="C19" s="96" t="s">
        <v>110</v>
      </c>
      <c r="D19" s="102" t="s">
        <v>110</v>
      </c>
      <c r="E19" s="96" t="s">
        <v>97</v>
      </c>
    </row>
    <row r="20" spans="1:5" s="2" customFormat="1" x14ac:dyDescent="0.2">
      <c r="A20" s="6">
        <f t="shared" si="0"/>
        <v>11</v>
      </c>
      <c r="B20" s="76" t="s">
        <v>9</v>
      </c>
      <c r="C20" s="96" t="s">
        <v>110</v>
      </c>
      <c r="D20" s="102" t="s">
        <v>110</v>
      </c>
      <c r="E20" s="96" t="s">
        <v>97</v>
      </c>
    </row>
    <row r="21" spans="1:5" s="2" customFormat="1" x14ac:dyDescent="0.2">
      <c r="A21" s="6">
        <f t="shared" si="0"/>
        <v>12</v>
      </c>
      <c r="B21" s="76" t="s">
        <v>10</v>
      </c>
      <c r="C21" s="98" t="s">
        <v>110</v>
      </c>
      <c r="D21" s="102" t="s">
        <v>110</v>
      </c>
      <c r="E21" s="96" t="s">
        <v>97</v>
      </c>
    </row>
    <row r="22" spans="1:5" s="2" customFormat="1" x14ac:dyDescent="0.2">
      <c r="A22" s="6">
        <f t="shared" si="0"/>
        <v>13</v>
      </c>
      <c r="B22" s="76" t="s">
        <v>11</v>
      </c>
      <c r="C22" s="98" t="s">
        <v>110</v>
      </c>
      <c r="D22" s="102" t="s">
        <v>110</v>
      </c>
      <c r="E22" s="96" t="s">
        <v>97</v>
      </c>
    </row>
    <row r="23" spans="1:5" s="2" customFormat="1" x14ac:dyDescent="0.2">
      <c r="A23" s="6">
        <f t="shared" si="0"/>
        <v>14</v>
      </c>
      <c r="B23" s="76" t="s">
        <v>12</v>
      </c>
      <c r="C23" s="98" t="s">
        <v>110</v>
      </c>
      <c r="D23" s="102" t="s">
        <v>110</v>
      </c>
      <c r="E23" s="96" t="s">
        <v>97</v>
      </c>
    </row>
    <row r="24" spans="1:5" s="2" customFormat="1" x14ac:dyDescent="0.2">
      <c r="A24" s="6">
        <f t="shared" si="0"/>
        <v>15</v>
      </c>
      <c r="B24" s="76" t="s">
        <v>13</v>
      </c>
      <c r="C24" s="98" t="s">
        <v>110</v>
      </c>
      <c r="D24" s="102" t="s">
        <v>110</v>
      </c>
      <c r="E24" s="96" t="s">
        <v>97</v>
      </c>
    </row>
    <row r="25" spans="1:5" s="2" customFormat="1" ht="16" thickBot="1" x14ac:dyDescent="0.25">
      <c r="A25" s="13">
        <f t="shared" si="0"/>
        <v>16</v>
      </c>
      <c r="B25" s="95" t="s">
        <v>14</v>
      </c>
      <c r="C25" s="99" t="s">
        <v>110</v>
      </c>
      <c r="D25" s="102" t="s">
        <v>110</v>
      </c>
      <c r="E25" s="96" t="s">
        <v>97</v>
      </c>
    </row>
    <row r="26" spans="1:5" s="16" customFormat="1" ht="16" thickBot="1" x14ac:dyDescent="0.25">
      <c r="A26" s="15"/>
      <c r="B26" s="29"/>
      <c r="C26" s="17"/>
      <c r="D26" s="19"/>
      <c r="E26" s="18"/>
    </row>
    <row r="27" spans="1:5" s="3" customFormat="1" x14ac:dyDescent="0.2">
      <c r="A27" s="58"/>
      <c r="B27" s="61" t="s">
        <v>15</v>
      </c>
      <c r="C27" s="75"/>
      <c r="D27" s="108"/>
      <c r="E27" s="112"/>
    </row>
    <row r="28" spans="1:5" s="5" customFormat="1" x14ac:dyDescent="0.2">
      <c r="A28" s="59">
        <f>SUM(A25+1)</f>
        <v>17</v>
      </c>
      <c r="B28" s="62" t="s">
        <v>16</v>
      </c>
      <c r="C28" s="97"/>
      <c r="D28" s="109" t="s">
        <v>110</v>
      </c>
      <c r="E28" s="113" t="s">
        <v>100</v>
      </c>
    </row>
    <row r="29" spans="1:5" s="5" customFormat="1" x14ac:dyDescent="0.2">
      <c r="A29" s="59">
        <f>SUM(A28+1)</f>
        <v>18</v>
      </c>
      <c r="B29" s="62" t="s">
        <v>17</v>
      </c>
      <c r="C29" s="97"/>
      <c r="D29" s="109" t="s">
        <v>110</v>
      </c>
      <c r="E29" s="113" t="s">
        <v>100</v>
      </c>
    </row>
    <row r="30" spans="1:5" s="145" customFormat="1" x14ac:dyDescent="0.2">
      <c r="A30" s="141">
        <f t="shared" ref="A30:A47" si="1">SUM(A29+1)</f>
        <v>19</v>
      </c>
      <c r="B30" s="142" t="s">
        <v>18</v>
      </c>
      <c r="C30" s="143"/>
      <c r="D30" s="144"/>
      <c r="E30" s="143"/>
    </row>
    <row r="31" spans="1:5" s="5" customFormat="1" x14ac:dyDescent="0.2">
      <c r="A31" s="59">
        <f t="shared" si="1"/>
        <v>20</v>
      </c>
      <c r="B31" s="62" t="s">
        <v>19</v>
      </c>
      <c r="C31" s="97"/>
      <c r="D31" s="109" t="s">
        <v>110</v>
      </c>
      <c r="E31" s="97" t="s">
        <v>100</v>
      </c>
    </row>
    <row r="32" spans="1:5" s="5" customFormat="1" x14ac:dyDescent="0.2">
      <c r="A32" s="59">
        <f t="shared" si="1"/>
        <v>21</v>
      </c>
      <c r="B32" s="62" t="s">
        <v>20</v>
      </c>
      <c r="C32" s="97"/>
      <c r="D32" s="109" t="s">
        <v>110</v>
      </c>
      <c r="E32" s="97" t="s">
        <v>100</v>
      </c>
    </row>
    <row r="33" spans="1:5" s="5" customFormat="1" x14ac:dyDescent="0.2">
      <c r="A33" s="59">
        <f t="shared" si="1"/>
        <v>22</v>
      </c>
      <c r="B33" s="62" t="s">
        <v>21</v>
      </c>
      <c r="C33" s="97"/>
      <c r="D33" s="109" t="s">
        <v>110</v>
      </c>
      <c r="E33" s="97" t="s">
        <v>100</v>
      </c>
    </row>
    <row r="34" spans="1:5" s="5" customFormat="1" x14ac:dyDescent="0.2">
      <c r="A34" s="59">
        <f t="shared" si="1"/>
        <v>23</v>
      </c>
      <c r="B34" s="62" t="s">
        <v>22</v>
      </c>
      <c r="C34" s="97"/>
      <c r="D34" s="109" t="s">
        <v>110</v>
      </c>
      <c r="E34" s="97" t="s">
        <v>100</v>
      </c>
    </row>
    <row r="35" spans="1:5" s="5" customFormat="1" x14ac:dyDescent="0.2">
      <c r="A35" s="59">
        <f t="shared" si="1"/>
        <v>24</v>
      </c>
      <c r="B35" s="62" t="s">
        <v>23</v>
      </c>
      <c r="C35" s="97"/>
      <c r="D35" s="109" t="s">
        <v>110</v>
      </c>
      <c r="E35" s="97" t="s">
        <v>100</v>
      </c>
    </row>
    <row r="36" spans="1:5" s="5" customFormat="1" x14ac:dyDescent="0.2">
      <c r="A36" s="59">
        <f t="shared" si="1"/>
        <v>25</v>
      </c>
      <c r="B36" s="62" t="s">
        <v>24</v>
      </c>
      <c r="C36" s="97"/>
      <c r="D36" s="109" t="s">
        <v>110</v>
      </c>
      <c r="E36" s="97" t="s">
        <v>100</v>
      </c>
    </row>
    <row r="37" spans="1:5" s="5" customFormat="1" x14ac:dyDescent="0.2">
      <c r="A37" s="59">
        <f t="shared" si="1"/>
        <v>26</v>
      </c>
      <c r="B37" s="62" t="s">
        <v>25</v>
      </c>
      <c r="C37" s="97"/>
      <c r="D37" s="109" t="s">
        <v>110</v>
      </c>
      <c r="E37" s="97" t="s">
        <v>100</v>
      </c>
    </row>
    <row r="38" spans="1:5" s="5" customFormat="1" x14ac:dyDescent="0.2">
      <c r="A38" s="59">
        <f t="shared" si="1"/>
        <v>27</v>
      </c>
      <c r="B38" s="62" t="s">
        <v>26</v>
      </c>
      <c r="C38" s="97"/>
      <c r="D38" s="109" t="s">
        <v>110</v>
      </c>
      <c r="E38" s="97" t="s">
        <v>100</v>
      </c>
    </row>
    <row r="39" spans="1:5" s="1" customFormat="1" x14ac:dyDescent="0.2">
      <c r="A39" s="82">
        <f t="shared" si="1"/>
        <v>28</v>
      </c>
      <c r="B39" s="83" t="s">
        <v>27</v>
      </c>
      <c r="C39" s="106"/>
      <c r="D39" s="110"/>
      <c r="E39" s="106"/>
    </row>
    <row r="40" spans="1:5" s="1" customFormat="1" x14ac:dyDescent="0.2">
      <c r="A40" s="82">
        <f t="shared" si="1"/>
        <v>29</v>
      </c>
      <c r="B40" s="83" t="s">
        <v>28</v>
      </c>
      <c r="C40" s="106"/>
      <c r="D40" s="110"/>
      <c r="E40" s="106"/>
    </row>
    <row r="41" spans="1:5" s="1" customFormat="1" x14ac:dyDescent="0.2">
      <c r="A41" s="82">
        <f t="shared" si="1"/>
        <v>30</v>
      </c>
      <c r="B41" s="83" t="s">
        <v>29</v>
      </c>
      <c r="C41" s="106"/>
      <c r="D41" s="110"/>
      <c r="E41" s="106"/>
    </row>
    <row r="42" spans="1:5" s="5" customFormat="1" x14ac:dyDescent="0.2">
      <c r="A42" s="59">
        <f t="shared" si="1"/>
        <v>31</v>
      </c>
      <c r="B42" s="62" t="s">
        <v>30</v>
      </c>
      <c r="C42" s="97"/>
      <c r="D42" s="109" t="s">
        <v>110</v>
      </c>
      <c r="E42" s="97" t="s">
        <v>100</v>
      </c>
    </row>
    <row r="43" spans="1:5" s="5" customFormat="1" x14ac:dyDescent="0.2">
      <c r="A43" s="59">
        <f t="shared" si="1"/>
        <v>32</v>
      </c>
      <c r="B43" s="62" t="s">
        <v>31</v>
      </c>
      <c r="C43" s="97"/>
      <c r="D43" s="109" t="s">
        <v>110</v>
      </c>
      <c r="E43" s="97" t="s">
        <v>100</v>
      </c>
    </row>
    <row r="44" spans="1:5" s="5" customFormat="1" x14ac:dyDescent="0.2">
      <c r="A44" s="59">
        <f t="shared" si="1"/>
        <v>33</v>
      </c>
      <c r="B44" s="62" t="s">
        <v>32</v>
      </c>
      <c r="C44" s="97"/>
      <c r="D44" s="109" t="s">
        <v>110</v>
      </c>
      <c r="E44" s="97" t="s">
        <v>100</v>
      </c>
    </row>
    <row r="45" spans="1:5" s="5" customFormat="1" x14ac:dyDescent="0.2">
      <c r="A45" s="59">
        <f t="shared" si="1"/>
        <v>34</v>
      </c>
      <c r="B45" s="62" t="s">
        <v>33</v>
      </c>
      <c r="C45" s="97"/>
      <c r="D45" s="109" t="s">
        <v>110</v>
      </c>
      <c r="E45" s="97" t="s">
        <v>100</v>
      </c>
    </row>
    <row r="46" spans="1:5" s="5" customFormat="1" x14ac:dyDescent="0.2">
      <c r="A46" s="59">
        <f t="shared" si="1"/>
        <v>35</v>
      </c>
      <c r="B46" s="62" t="s">
        <v>34</v>
      </c>
      <c r="C46" s="97"/>
      <c r="D46" s="109" t="s">
        <v>110</v>
      </c>
      <c r="E46" s="97" t="s">
        <v>100</v>
      </c>
    </row>
    <row r="47" spans="1:5" s="5" customFormat="1" ht="16" thickBot="1" x14ac:dyDescent="0.25">
      <c r="A47" s="60">
        <f t="shared" si="1"/>
        <v>36</v>
      </c>
      <c r="B47" s="63" t="s">
        <v>35</v>
      </c>
      <c r="C47" s="107"/>
      <c r="D47" s="111" t="s">
        <v>110</v>
      </c>
      <c r="E47" s="107" t="s">
        <v>100</v>
      </c>
    </row>
    <row r="48" spans="1:5" s="16" customFormat="1" ht="16" thickBot="1" x14ac:dyDescent="0.25">
      <c r="A48" s="15"/>
      <c r="B48" s="17"/>
      <c r="C48" s="17"/>
      <c r="D48" s="19"/>
      <c r="E48" s="17"/>
    </row>
    <row r="49" spans="1:5" s="3" customFormat="1" ht="16" thickBot="1" x14ac:dyDescent="0.25">
      <c r="A49" s="87"/>
      <c r="B49" s="86" t="s">
        <v>36</v>
      </c>
      <c r="C49" s="65"/>
      <c r="D49" s="65"/>
      <c r="E49" s="66"/>
    </row>
    <row r="50" spans="1:5" s="5" customFormat="1" x14ac:dyDescent="0.2">
      <c r="A50" s="59">
        <v>37</v>
      </c>
      <c r="B50" s="114" t="s">
        <v>37</v>
      </c>
      <c r="C50" s="21"/>
      <c r="D50" s="121" t="s">
        <v>110</v>
      </c>
      <c r="E50" s="118" t="s">
        <v>100</v>
      </c>
    </row>
    <row r="51" spans="1:5" s="2" customFormat="1" x14ac:dyDescent="0.2">
      <c r="A51" s="88">
        <f>SUM(A50+1)</f>
        <v>38</v>
      </c>
      <c r="B51" s="76" t="s">
        <v>126</v>
      </c>
      <c r="C51" s="14"/>
      <c r="D51" s="104" t="s">
        <v>110</v>
      </c>
      <c r="E51" s="96" t="s">
        <v>97</v>
      </c>
    </row>
    <row r="52" spans="1:5" s="1" customFormat="1" x14ac:dyDescent="0.2">
      <c r="A52" s="82">
        <f t="shared" ref="A52:A75" si="2">SUM(A51+1)</f>
        <v>39</v>
      </c>
      <c r="B52" s="83" t="s">
        <v>38</v>
      </c>
      <c r="C52" s="84"/>
      <c r="D52" s="122"/>
      <c r="E52" s="119"/>
    </row>
    <row r="53" spans="1:5" s="1" customFormat="1" ht="16" x14ac:dyDescent="0.2">
      <c r="A53" s="82">
        <f t="shared" si="2"/>
        <v>40</v>
      </c>
      <c r="B53" s="115" t="s">
        <v>39</v>
      </c>
      <c r="C53" s="84"/>
      <c r="D53" s="122"/>
      <c r="E53" s="119"/>
    </row>
    <row r="54" spans="1:5" s="1" customFormat="1" x14ac:dyDescent="0.2">
      <c r="A54" s="82">
        <f t="shared" si="2"/>
        <v>41</v>
      </c>
      <c r="B54" s="83" t="s">
        <v>40</v>
      </c>
      <c r="C54" s="84" t="s">
        <v>110</v>
      </c>
      <c r="D54" s="122"/>
      <c r="E54" s="119"/>
    </row>
    <row r="55" spans="1:5" s="1" customFormat="1" x14ac:dyDescent="0.2">
      <c r="A55" s="82">
        <f t="shared" si="2"/>
        <v>42</v>
      </c>
      <c r="B55" s="83" t="s">
        <v>41</v>
      </c>
      <c r="C55" s="84" t="s">
        <v>110</v>
      </c>
      <c r="D55" s="122"/>
      <c r="E55" s="119"/>
    </row>
    <row r="56" spans="1:5" s="1" customFormat="1" x14ac:dyDescent="0.2">
      <c r="A56" s="82">
        <f t="shared" si="2"/>
        <v>43</v>
      </c>
      <c r="B56" s="83" t="s">
        <v>42</v>
      </c>
      <c r="C56" s="84"/>
      <c r="D56" s="122"/>
      <c r="E56" s="119"/>
    </row>
    <row r="57" spans="1:5" s="1" customFormat="1" x14ac:dyDescent="0.2">
      <c r="A57" s="82">
        <f t="shared" si="2"/>
        <v>44</v>
      </c>
      <c r="B57" s="83" t="s">
        <v>43</v>
      </c>
      <c r="C57" s="84" t="s">
        <v>110</v>
      </c>
      <c r="D57" s="122"/>
      <c r="E57" s="119"/>
    </row>
    <row r="58" spans="1:5" s="5" customFormat="1" x14ac:dyDescent="0.2">
      <c r="A58" s="59">
        <f t="shared" si="2"/>
        <v>45</v>
      </c>
      <c r="B58" s="62" t="s">
        <v>44</v>
      </c>
      <c r="C58" s="21"/>
      <c r="D58" s="103" t="s">
        <v>110</v>
      </c>
      <c r="E58" s="118" t="s">
        <v>100</v>
      </c>
    </row>
    <row r="59" spans="1:5" s="85" customFormat="1" x14ac:dyDescent="0.2">
      <c r="A59" s="82">
        <f t="shared" si="2"/>
        <v>46</v>
      </c>
      <c r="B59" s="83" t="s">
        <v>45</v>
      </c>
      <c r="C59" s="84"/>
      <c r="D59" s="123"/>
      <c r="E59" s="119"/>
    </row>
    <row r="60" spans="1:5" s="5" customFormat="1" x14ac:dyDescent="0.2">
      <c r="A60" s="59">
        <f t="shared" si="2"/>
        <v>47</v>
      </c>
      <c r="B60" s="62" t="s">
        <v>46</v>
      </c>
      <c r="C60" s="21"/>
      <c r="D60" s="103" t="s">
        <v>110</v>
      </c>
      <c r="E60" s="118" t="s">
        <v>100</v>
      </c>
    </row>
    <row r="61" spans="1:5" s="5" customFormat="1" x14ac:dyDescent="0.2">
      <c r="A61" s="59">
        <f t="shared" si="2"/>
        <v>48</v>
      </c>
      <c r="B61" s="62" t="s">
        <v>47</v>
      </c>
      <c r="C61" s="21"/>
      <c r="D61" s="103" t="s">
        <v>110</v>
      </c>
      <c r="E61" s="118" t="s">
        <v>100</v>
      </c>
    </row>
    <row r="62" spans="1:5" s="5" customFormat="1" x14ac:dyDescent="0.2">
      <c r="A62" s="59">
        <f t="shared" si="2"/>
        <v>49</v>
      </c>
      <c r="B62" s="62" t="s">
        <v>114</v>
      </c>
      <c r="C62" s="21"/>
      <c r="D62" s="103" t="s">
        <v>110</v>
      </c>
      <c r="E62" s="118" t="s">
        <v>100</v>
      </c>
    </row>
    <row r="63" spans="1:5" s="5" customFormat="1" ht="34" customHeight="1" x14ac:dyDescent="0.2">
      <c r="A63" s="59">
        <f t="shared" si="2"/>
        <v>50</v>
      </c>
      <c r="B63" s="94" t="s">
        <v>127</v>
      </c>
      <c r="C63" s="21"/>
      <c r="D63" s="103" t="s">
        <v>110</v>
      </c>
      <c r="E63" s="118" t="s">
        <v>100</v>
      </c>
    </row>
    <row r="64" spans="1:5" s="5" customFormat="1" x14ac:dyDescent="0.2">
      <c r="A64" s="59">
        <f t="shared" si="2"/>
        <v>51</v>
      </c>
      <c r="B64" s="62" t="s">
        <v>48</v>
      </c>
      <c r="C64" s="21"/>
      <c r="D64" s="103" t="s">
        <v>110</v>
      </c>
      <c r="E64" s="118" t="s">
        <v>100</v>
      </c>
    </row>
    <row r="65" spans="1:5" s="5" customFormat="1" ht="16" x14ac:dyDescent="0.2">
      <c r="A65" s="59">
        <f t="shared" si="2"/>
        <v>52</v>
      </c>
      <c r="B65" s="94" t="s">
        <v>49</v>
      </c>
      <c r="C65" s="21"/>
      <c r="D65" s="103" t="s">
        <v>110</v>
      </c>
      <c r="E65" s="118" t="s">
        <v>100</v>
      </c>
    </row>
    <row r="66" spans="1:5" s="2" customFormat="1" ht="16" x14ac:dyDescent="0.2">
      <c r="A66" s="88">
        <f t="shared" si="2"/>
        <v>53</v>
      </c>
      <c r="B66" s="93" t="s">
        <v>50</v>
      </c>
      <c r="C66" s="14" t="s">
        <v>110</v>
      </c>
      <c r="D66" s="102" t="s">
        <v>110</v>
      </c>
      <c r="E66" s="96" t="s">
        <v>97</v>
      </c>
    </row>
    <row r="67" spans="1:5" s="1" customFormat="1" x14ac:dyDescent="0.2">
      <c r="A67" s="82">
        <f t="shared" si="2"/>
        <v>54</v>
      </c>
      <c r="B67" s="83" t="s">
        <v>51</v>
      </c>
      <c r="C67" s="84"/>
      <c r="D67" s="123"/>
      <c r="E67" s="119"/>
    </row>
    <row r="68" spans="1:5" s="1" customFormat="1" x14ac:dyDescent="0.2">
      <c r="A68" s="82">
        <f t="shared" si="2"/>
        <v>55</v>
      </c>
      <c r="B68" s="83" t="s">
        <v>52</v>
      </c>
      <c r="C68" s="84"/>
      <c r="D68" s="123"/>
      <c r="E68" s="119"/>
    </row>
    <row r="69" spans="1:5" s="1" customFormat="1" x14ac:dyDescent="0.2">
      <c r="A69" s="82">
        <f t="shared" si="2"/>
        <v>56</v>
      </c>
      <c r="B69" s="83" t="s">
        <v>53</v>
      </c>
      <c r="C69" s="84"/>
      <c r="D69" s="123"/>
      <c r="E69" s="119"/>
    </row>
    <row r="70" spans="1:5" s="2" customFormat="1" x14ac:dyDescent="0.2">
      <c r="A70" s="88">
        <f t="shared" si="2"/>
        <v>57</v>
      </c>
      <c r="B70" s="76" t="s">
        <v>132</v>
      </c>
      <c r="C70" s="14"/>
      <c r="D70" s="102" t="s">
        <v>110</v>
      </c>
      <c r="E70" s="96" t="s">
        <v>97</v>
      </c>
    </row>
    <row r="71" spans="1:5" s="5" customFormat="1" x14ac:dyDescent="0.2">
      <c r="A71" s="59">
        <f t="shared" si="2"/>
        <v>58</v>
      </c>
      <c r="B71" s="62" t="s">
        <v>54</v>
      </c>
      <c r="C71" s="21"/>
      <c r="D71" s="103" t="s">
        <v>110</v>
      </c>
      <c r="E71" s="118" t="s">
        <v>100</v>
      </c>
    </row>
    <row r="72" spans="1:5" s="1" customFormat="1" x14ac:dyDescent="0.2">
      <c r="A72" s="82">
        <f t="shared" si="2"/>
        <v>59</v>
      </c>
      <c r="B72" s="83" t="s">
        <v>55</v>
      </c>
      <c r="C72" s="84" t="s">
        <v>110</v>
      </c>
      <c r="D72" s="123"/>
      <c r="E72" s="119"/>
    </row>
    <row r="73" spans="1:5" s="1" customFormat="1" x14ac:dyDescent="0.2">
      <c r="A73" s="82">
        <f t="shared" si="2"/>
        <v>60</v>
      </c>
      <c r="B73" s="83" t="s">
        <v>56</v>
      </c>
      <c r="C73" s="84" t="s">
        <v>110</v>
      </c>
      <c r="D73" s="123"/>
      <c r="E73" s="119"/>
    </row>
    <row r="74" spans="1:5" s="1" customFormat="1" x14ac:dyDescent="0.2">
      <c r="A74" s="82">
        <f t="shared" si="2"/>
        <v>61</v>
      </c>
      <c r="B74" s="83" t="s">
        <v>57</v>
      </c>
      <c r="C74" s="84" t="s">
        <v>110</v>
      </c>
      <c r="D74" s="123"/>
      <c r="E74" s="119"/>
    </row>
    <row r="75" spans="1:5" s="1" customFormat="1" ht="17" thickBot="1" x14ac:dyDescent="0.25">
      <c r="A75" s="89">
        <f t="shared" si="2"/>
        <v>62</v>
      </c>
      <c r="B75" s="116" t="s">
        <v>128</v>
      </c>
      <c r="C75" s="117" t="s">
        <v>110</v>
      </c>
      <c r="D75" s="124"/>
      <c r="E75" s="120"/>
    </row>
    <row r="76" spans="1:5" s="16" customFormat="1" ht="16" thickBot="1" x14ac:dyDescent="0.25">
      <c r="A76" s="15"/>
      <c r="B76" s="22"/>
      <c r="C76" s="17"/>
      <c r="D76" s="23"/>
      <c r="E76" s="17"/>
    </row>
    <row r="77" spans="1:5" s="3" customFormat="1" x14ac:dyDescent="0.2">
      <c r="A77" s="67"/>
      <c r="B77" s="79" t="s">
        <v>58</v>
      </c>
      <c r="C77" s="64"/>
      <c r="D77" s="50"/>
      <c r="E77" s="51"/>
    </row>
    <row r="78" spans="1:5" s="1" customFormat="1" x14ac:dyDescent="0.2">
      <c r="A78" s="69">
        <v>63</v>
      </c>
      <c r="B78" s="32" t="s">
        <v>59</v>
      </c>
      <c r="C78" s="34" t="s">
        <v>110</v>
      </c>
      <c r="D78" s="33" t="s">
        <v>108</v>
      </c>
      <c r="E78" s="70" t="s">
        <v>97</v>
      </c>
    </row>
    <row r="79" spans="1:5" s="1" customFormat="1" x14ac:dyDescent="0.2">
      <c r="A79" s="69">
        <f>SUM(A78+1)</f>
        <v>64</v>
      </c>
      <c r="B79" s="32" t="s">
        <v>60</v>
      </c>
      <c r="C79" s="34" t="s">
        <v>110</v>
      </c>
      <c r="D79" s="33" t="s">
        <v>108</v>
      </c>
      <c r="E79" s="70" t="s">
        <v>97</v>
      </c>
    </row>
    <row r="80" spans="1:5" s="1" customFormat="1" x14ac:dyDescent="0.2">
      <c r="A80" s="69">
        <f t="shared" ref="A80:A96" si="3">SUM(A79+1)</f>
        <v>65</v>
      </c>
      <c r="B80" s="32" t="s">
        <v>61</v>
      </c>
      <c r="C80" s="34" t="s">
        <v>110</v>
      </c>
      <c r="D80" s="33" t="s">
        <v>108</v>
      </c>
      <c r="E80" s="70" t="s">
        <v>97</v>
      </c>
    </row>
    <row r="81" spans="1:5" s="1" customFormat="1" x14ac:dyDescent="0.2">
      <c r="A81" s="69">
        <f t="shared" si="3"/>
        <v>66</v>
      </c>
      <c r="B81" s="32" t="s">
        <v>62</v>
      </c>
      <c r="C81" s="34" t="s">
        <v>110</v>
      </c>
      <c r="D81" s="33" t="s">
        <v>108</v>
      </c>
      <c r="E81" s="70" t="s">
        <v>97</v>
      </c>
    </row>
    <row r="82" spans="1:5" s="1" customFormat="1" x14ac:dyDescent="0.2">
      <c r="A82" s="69">
        <f t="shared" si="3"/>
        <v>67</v>
      </c>
      <c r="B82" s="32" t="s">
        <v>63</v>
      </c>
      <c r="C82" s="34" t="s">
        <v>110</v>
      </c>
      <c r="D82" s="33" t="s">
        <v>108</v>
      </c>
      <c r="E82" s="70" t="s">
        <v>97</v>
      </c>
    </row>
    <row r="83" spans="1:5" s="1" customFormat="1" x14ac:dyDescent="0.2">
      <c r="A83" s="69">
        <f t="shared" si="3"/>
        <v>68</v>
      </c>
      <c r="B83" s="32" t="s">
        <v>64</v>
      </c>
      <c r="C83" s="34" t="s">
        <v>110</v>
      </c>
      <c r="D83" s="33" t="s">
        <v>108</v>
      </c>
      <c r="E83" s="70" t="s">
        <v>97</v>
      </c>
    </row>
    <row r="84" spans="1:5" s="1" customFormat="1" x14ac:dyDescent="0.2">
      <c r="A84" s="69">
        <f t="shared" si="3"/>
        <v>69</v>
      </c>
      <c r="B84" s="32" t="s">
        <v>65</v>
      </c>
      <c r="C84" s="34" t="s">
        <v>110</v>
      </c>
      <c r="D84" s="33" t="s">
        <v>108</v>
      </c>
      <c r="E84" s="70" t="s">
        <v>97</v>
      </c>
    </row>
    <row r="85" spans="1:5" s="1" customFormat="1" x14ac:dyDescent="0.2">
      <c r="A85" s="69">
        <f t="shared" si="3"/>
        <v>70</v>
      </c>
      <c r="B85" s="32" t="s">
        <v>66</v>
      </c>
      <c r="C85" s="34" t="s">
        <v>110</v>
      </c>
      <c r="D85" s="33" t="s">
        <v>108</v>
      </c>
      <c r="E85" s="70" t="s">
        <v>97</v>
      </c>
    </row>
    <row r="86" spans="1:5" s="1" customFormat="1" x14ac:dyDescent="0.2">
      <c r="A86" s="69">
        <f t="shared" si="3"/>
        <v>71</v>
      </c>
      <c r="B86" s="32" t="s">
        <v>67</v>
      </c>
      <c r="C86" s="34" t="s">
        <v>110</v>
      </c>
      <c r="D86" s="33" t="s">
        <v>108</v>
      </c>
      <c r="E86" s="70" t="s">
        <v>97</v>
      </c>
    </row>
    <row r="87" spans="1:5" s="1" customFormat="1" x14ac:dyDescent="0.2">
      <c r="A87" s="69">
        <f t="shared" si="3"/>
        <v>72</v>
      </c>
      <c r="B87" s="32" t="s">
        <v>68</v>
      </c>
      <c r="C87" s="34" t="s">
        <v>110</v>
      </c>
      <c r="D87" s="33" t="s">
        <v>108</v>
      </c>
      <c r="E87" s="70" t="s">
        <v>97</v>
      </c>
    </row>
    <row r="88" spans="1:5" s="1" customFormat="1" x14ac:dyDescent="0.2">
      <c r="A88" s="69">
        <f t="shared" si="3"/>
        <v>73</v>
      </c>
      <c r="B88" s="32" t="s">
        <v>69</v>
      </c>
      <c r="C88" s="34" t="s">
        <v>110</v>
      </c>
      <c r="D88" s="33" t="s">
        <v>108</v>
      </c>
      <c r="E88" s="70" t="s">
        <v>97</v>
      </c>
    </row>
    <row r="89" spans="1:5" s="1" customFormat="1" x14ac:dyDescent="0.2">
      <c r="A89" s="69">
        <f t="shared" si="3"/>
        <v>74</v>
      </c>
      <c r="B89" s="32" t="s">
        <v>70</v>
      </c>
      <c r="C89" s="34" t="s">
        <v>110</v>
      </c>
      <c r="D89" s="33" t="s">
        <v>108</v>
      </c>
      <c r="E89" s="70" t="s">
        <v>97</v>
      </c>
    </row>
    <row r="90" spans="1:5" s="1" customFormat="1" x14ac:dyDescent="0.2">
      <c r="A90" s="69">
        <f t="shared" si="3"/>
        <v>75</v>
      </c>
      <c r="B90" s="32" t="s">
        <v>129</v>
      </c>
      <c r="C90" s="34" t="s">
        <v>110</v>
      </c>
      <c r="D90" s="33" t="s">
        <v>108</v>
      </c>
      <c r="E90" s="70" t="s">
        <v>97</v>
      </c>
    </row>
    <row r="91" spans="1:5" s="1" customFormat="1" x14ac:dyDescent="0.2">
      <c r="A91" s="69">
        <f t="shared" si="3"/>
        <v>76</v>
      </c>
      <c r="B91" s="32" t="s">
        <v>72</v>
      </c>
      <c r="C91" s="34" t="s">
        <v>110</v>
      </c>
      <c r="D91" s="33" t="s">
        <v>108</v>
      </c>
      <c r="E91" s="70" t="s">
        <v>97</v>
      </c>
    </row>
    <row r="92" spans="1:5" s="1" customFormat="1" x14ac:dyDescent="0.2">
      <c r="A92" s="69">
        <f t="shared" si="3"/>
        <v>77</v>
      </c>
      <c r="B92" s="32" t="s">
        <v>73</v>
      </c>
      <c r="C92" s="34" t="s">
        <v>110</v>
      </c>
      <c r="D92" s="33" t="s">
        <v>108</v>
      </c>
      <c r="E92" s="70" t="s">
        <v>97</v>
      </c>
    </row>
    <row r="93" spans="1:5" s="1" customFormat="1" ht="16" x14ac:dyDescent="0.2">
      <c r="A93" s="69">
        <f t="shared" si="3"/>
        <v>78</v>
      </c>
      <c r="B93" s="35" t="s">
        <v>74</v>
      </c>
      <c r="C93" s="34" t="s">
        <v>110</v>
      </c>
      <c r="D93" s="33" t="s">
        <v>108</v>
      </c>
      <c r="E93" s="70" t="s">
        <v>97</v>
      </c>
    </row>
    <row r="94" spans="1:5" s="1" customFormat="1" x14ac:dyDescent="0.2">
      <c r="A94" s="69">
        <f t="shared" si="3"/>
        <v>79</v>
      </c>
      <c r="B94" s="32" t="s">
        <v>75</v>
      </c>
      <c r="C94" s="34" t="s">
        <v>110</v>
      </c>
      <c r="D94" s="33" t="s">
        <v>108</v>
      </c>
      <c r="E94" s="70" t="s">
        <v>97</v>
      </c>
    </row>
    <row r="95" spans="1:5" s="1" customFormat="1" ht="16" x14ac:dyDescent="0.2">
      <c r="A95" s="69">
        <f t="shared" si="3"/>
        <v>80</v>
      </c>
      <c r="B95" s="35" t="s">
        <v>76</v>
      </c>
      <c r="C95" s="34" t="s">
        <v>110</v>
      </c>
      <c r="D95" s="33" t="s">
        <v>108</v>
      </c>
      <c r="E95" s="70" t="s">
        <v>97</v>
      </c>
    </row>
    <row r="96" spans="1:5" s="1" customFormat="1" ht="16" thickBot="1" x14ac:dyDescent="0.25">
      <c r="A96" s="71">
        <f t="shared" si="3"/>
        <v>81</v>
      </c>
      <c r="B96" s="72" t="s">
        <v>77</v>
      </c>
      <c r="C96" s="34" t="s">
        <v>110</v>
      </c>
      <c r="D96" s="33" t="s">
        <v>108</v>
      </c>
      <c r="E96" s="70" t="s">
        <v>97</v>
      </c>
    </row>
    <row r="97" spans="1:5" s="24" customFormat="1" ht="16" thickBot="1" x14ac:dyDescent="0.25">
      <c r="A97" s="68"/>
      <c r="B97" s="40"/>
      <c r="C97" s="41"/>
      <c r="D97" s="42"/>
      <c r="E97" s="41"/>
    </row>
    <row r="98" spans="1:5" s="16" customFormat="1" x14ac:dyDescent="0.2">
      <c r="A98" s="67"/>
      <c r="B98" s="61" t="s">
        <v>106</v>
      </c>
      <c r="C98" s="64"/>
      <c r="D98" s="50"/>
      <c r="E98" s="51"/>
    </row>
    <row r="99" spans="1:5" s="3" customFormat="1" x14ac:dyDescent="0.2">
      <c r="A99" s="52">
        <v>82</v>
      </c>
      <c r="B99" s="76" t="s">
        <v>78</v>
      </c>
      <c r="C99" s="12" t="s">
        <v>110</v>
      </c>
      <c r="D99" s="12" t="s">
        <v>110</v>
      </c>
      <c r="E99" s="96" t="s">
        <v>97</v>
      </c>
    </row>
    <row r="100" spans="1:5" s="2" customFormat="1" x14ac:dyDescent="0.2">
      <c r="A100" s="52">
        <f t="shared" ref="A100:A108" si="4">SUM(A99+1)</f>
        <v>83</v>
      </c>
      <c r="B100" s="76" t="s">
        <v>79</v>
      </c>
      <c r="C100" s="12" t="s">
        <v>110</v>
      </c>
      <c r="D100" s="12" t="s">
        <v>110</v>
      </c>
      <c r="E100" s="96" t="s">
        <v>97</v>
      </c>
    </row>
    <row r="101" spans="1:5" s="2" customFormat="1" x14ac:dyDescent="0.2">
      <c r="A101" s="52">
        <f t="shared" si="4"/>
        <v>84</v>
      </c>
      <c r="B101" s="76" t="s">
        <v>130</v>
      </c>
      <c r="C101" s="12" t="s">
        <v>110</v>
      </c>
      <c r="D101" s="12" t="s">
        <v>110</v>
      </c>
      <c r="E101" s="96" t="s">
        <v>97</v>
      </c>
    </row>
    <row r="102" spans="1:5" s="2" customFormat="1" x14ac:dyDescent="0.2">
      <c r="A102" s="53">
        <f t="shared" si="4"/>
        <v>85</v>
      </c>
      <c r="B102" s="77" t="s">
        <v>80</v>
      </c>
      <c r="C102" s="73"/>
      <c r="D102" s="27" t="s">
        <v>110</v>
      </c>
      <c r="E102" s="54" t="s">
        <v>100</v>
      </c>
    </row>
    <row r="103" spans="1:5" s="28" customFormat="1" x14ac:dyDescent="0.2">
      <c r="A103" s="52">
        <f t="shared" si="4"/>
        <v>86</v>
      </c>
      <c r="B103" s="76" t="s">
        <v>81</v>
      </c>
      <c r="C103" s="12" t="s">
        <v>110</v>
      </c>
      <c r="D103" s="12" t="s">
        <v>110</v>
      </c>
      <c r="E103" s="96" t="s">
        <v>97</v>
      </c>
    </row>
    <row r="104" spans="1:5" s="2" customFormat="1" x14ac:dyDescent="0.2">
      <c r="A104" s="52">
        <f t="shared" si="4"/>
        <v>87</v>
      </c>
      <c r="B104" s="76" t="s">
        <v>82</v>
      </c>
      <c r="C104" s="12" t="s">
        <v>110</v>
      </c>
      <c r="D104" s="12" t="s">
        <v>110</v>
      </c>
      <c r="E104" s="96" t="s">
        <v>97</v>
      </c>
    </row>
    <row r="105" spans="1:5" s="2" customFormat="1" x14ac:dyDescent="0.2">
      <c r="A105" s="52">
        <f t="shared" si="4"/>
        <v>88</v>
      </c>
      <c r="B105" s="76" t="s">
        <v>83</v>
      </c>
      <c r="C105" s="12" t="s">
        <v>110</v>
      </c>
      <c r="D105" s="12" t="s">
        <v>110</v>
      </c>
      <c r="E105" s="96" t="s">
        <v>97</v>
      </c>
    </row>
    <row r="106" spans="1:5" s="2" customFormat="1" x14ac:dyDescent="0.2">
      <c r="A106" s="52">
        <f t="shared" si="4"/>
        <v>89</v>
      </c>
      <c r="B106" s="76" t="s">
        <v>84</v>
      </c>
      <c r="C106" s="12" t="s">
        <v>110</v>
      </c>
      <c r="D106" s="12" t="s">
        <v>110</v>
      </c>
      <c r="E106" s="96" t="s">
        <v>97</v>
      </c>
    </row>
    <row r="107" spans="1:5" s="2" customFormat="1" x14ac:dyDescent="0.2">
      <c r="A107" s="53">
        <f t="shared" si="4"/>
        <v>90</v>
      </c>
      <c r="B107" s="77" t="s">
        <v>85</v>
      </c>
      <c r="C107" s="73"/>
      <c r="D107" s="27" t="s">
        <v>110</v>
      </c>
      <c r="E107" s="54" t="s">
        <v>100</v>
      </c>
    </row>
    <row r="108" spans="1:5" s="28" customFormat="1" ht="16" thickBot="1" x14ac:dyDescent="0.25">
      <c r="A108" s="55">
        <f t="shared" si="4"/>
        <v>91</v>
      </c>
      <c r="B108" s="78" t="s">
        <v>86</v>
      </c>
      <c r="C108" s="74"/>
      <c r="D108" s="56" t="s">
        <v>110</v>
      </c>
      <c r="E108" s="57" t="s">
        <v>100</v>
      </c>
    </row>
    <row r="109" spans="1:5" s="16" customFormat="1" ht="16" thickBot="1" x14ac:dyDescent="0.25">
      <c r="A109" s="15"/>
      <c r="B109" s="29"/>
      <c r="C109" s="17"/>
      <c r="D109" s="23"/>
      <c r="E109" s="17"/>
    </row>
    <row r="110" spans="1:5" x14ac:dyDescent="0.2">
      <c r="A110" s="125"/>
      <c r="B110" s="61" t="s">
        <v>107</v>
      </c>
      <c r="C110" s="127"/>
      <c r="D110" s="129"/>
      <c r="E110" s="127"/>
    </row>
    <row r="111" spans="1:5" s="1" customFormat="1" x14ac:dyDescent="0.2">
      <c r="A111" s="82">
        <f>SUM(A108+1)</f>
        <v>92</v>
      </c>
      <c r="B111" s="83" t="s">
        <v>131</v>
      </c>
      <c r="C111" s="106" t="s">
        <v>110</v>
      </c>
      <c r="D111" s="123"/>
      <c r="E111" s="106"/>
    </row>
    <row r="112" spans="1:5" s="1" customFormat="1" ht="32" x14ac:dyDescent="0.2">
      <c r="A112" s="82">
        <f t="shared" ref="A112:A120" si="5">SUM(A111+1)</f>
        <v>93</v>
      </c>
      <c r="B112" s="115" t="s">
        <v>87</v>
      </c>
      <c r="C112" s="106" t="s">
        <v>110</v>
      </c>
      <c r="D112" s="123"/>
      <c r="E112" s="106"/>
    </row>
    <row r="113" spans="1:5" s="1" customFormat="1" x14ac:dyDescent="0.2">
      <c r="A113" s="82">
        <f t="shared" si="5"/>
        <v>94</v>
      </c>
      <c r="B113" s="83" t="s">
        <v>88</v>
      </c>
      <c r="C113" s="106" t="s">
        <v>110</v>
      </c>
      <c r="D113" s="123"/>
      <c r="E113" s="106"/>
    </row>
    <row r="114" spans="1:5" s="1" customFormat="1" ht="16" x14ac:dyDescent="0.2">
      <c r="A114" s="82">
        <f t="shared" si="5"/>
        <v>95</v>
      </c>
      <c r="B114" s="115" t="s">
        <v>89</v>
      </c>
      <c r="C114" s="106" t="s">
        <v>110</v>
      </c>
      <c r="D114" s="123"/>
      <c r="E114" s="106"/>
    </row>
    <row r="115" spans="1:5" s="1" customFormat="1" x14ac:dyDescent="0.2">
      <c r="A115" s="82">
        <f t="shared" si="5"/>
        <v>96</v>
      </c>
      <c r="B115" s="83" t="s">
        <v>90</v>
      </c>
      <c r="C115" s="106" t="s">
        <v>110</v>
      </c>
      <c r="D115" s="123"/>
      <c r="E115" s="106"/>
    </row>
    <row r="116" spans="1:5" s="2" customFormat="1" x14ac:dyDescent="0.2">
      <c r="A116" s="88">
        <f t="shared" si="5"/>
        <v>97</v>
      </c>
      <c r="B116" s="76" t="s">
        <v>115</v>
      </c>
      <c r="C116" s="102" t="s">
        <v>110</v>
      </c>
      <c r="D116" s="102" t="s">
        <v>110</v>
      </c>
      <c r="E116" s="96" t="s">
        <v>97</v>
      </c>
    </row>
    <row r="117" spans="1:5" s="2" customFormat="1" x14ac:dyDescent="0.2">
      <c r="A117" s="88">
        <f t="shared" si="5"/>
        <v>98</v>
      </c>
      <c r="B117" s="76" t="s">
        <v>91</v>
      </c>
      <c r="C117" s="96" t="s">
        <v>110</v>
      </c>
      <c r="D117" s="102" t="s">
        <v>110</v>
      </c>
      <c r="E117" s="96" t="s">
        <v>97</v>
      </c>
    </row>
    <row r="118" spans="1:5" s="1" customFormat="1" x14ac:dyDescent="0.2">
      <c r="A118" s="82">
        <f t="shared" si="5"/>
        <v>99</v>
      </c>
      <c r="B118" s="83" t="s">
        <v>92</v>
      </c>
      <c r="C118" s="106"/>
      <c r="D118" s="123"/>
      <c r="E118" s="106"/>
    </row>
    <row r="119" spans="1:5" s="1" customFormat="1" x14ac:dyDescent="0.2">
      <c r="A119" s="82">
        <f t="shared" si="5"/>
        <v>100</v>
      </c>
      <c r="B119" s="83" t="s">
        <v>93</v>
      </c>
      <c r="C119" s="106" t="s">
        <v>110</v>
      </c>
      <c r="D119" s="123"/>
      <c r="E119" s="106"/>
    </row>
    <row r="120" spans="1:5" s="1" customFormat="1" ht="16" thickBot="1" x14ac:dyDescent="0.25">
      <c r="A120" s="89">
        <f t="shared" si="5"/>
        <v>101</v>
      </c>
      <c r="B120" s="126" t="s">
        <v>94</v>
      </c>
      <c r="C120" s="128" t="s">
        <v>110</v>
      </c>
      <c r="D120" s="124"/>
      <c r="E120" s="128"/>
    </row>
  </sheetData>
  <mergeCells count="1">
    <mergeCell ref="D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FB479-87DB-DC4A-92FF-26C71A3B3A8F}">
  <dimension ref="A1:H53"/>
  <sheetViews>
    <sheetView workbookViewId="0">
      <selection activeCell="B8" sqref="B8"/>
    </sheetView>
  </sheetViews>
  <sheetFormatPr baseColWidth="10" defaultColWidth="0" defaultRowHeight="15" zeroHeight="1" x14ac:dyDescent="0.2"/>
  <cols>
    <col min="1" max="1" width="10.83203125" style="159" customWidth="1"/>
    <col min="2" max="2" width="64.33203125" style="159" customWidth="1"/>
    <col min="3" max="3" width="18.5" style="183" customWidth="1"/>
    <col min="4" max="4" width="18.5" style="159" customWidth="1"/>
    <col min="5" max="5" width="18.6640625" style="192" customWidth="1"/>
    <col min="6" max="8" width="0" hidden="1" customWidth="1"/>
    <col min="9" max="16384" width="10.83203125" hidden="1"/>
  </cols>
  <sheetData>
    <row r="1" spans="1:5" ht="16" thickBot="1" x14ac:dyDescent="0.25">
      <c r="A1" s="148" t="s">
        <v>98</v>
      </c>
      <c r="B1" s="148" t="s">
        <v>103</v>
      </c>
      <c r="C1" s="148" t="s">
        <v>118</v>
      </c>
      <c r="D1" s="148" t="s">
        <v>121</v>
      </c>
      <c r="E1" s="148" t="s">
        <v>101</v>
      </c>
    </row>
    <row r="2" spans="1:5" s="147" customFormat="1" ht="16" thickBot="1" x14ac:dyDescent="0.25">
      <c r="A2" s="149"/>
      <c r="B2" s="160" t="s">
        <v>119</v>
      </c>
      <c r="C2" s="176">
        <f>DATE(2020,7,1)</f>
        <v>44013</v>
      </c>
      <c r="D2" s="184" t="str">
        <f>TEXT(C2,"dddd")</f>
        <v>Wednesday</v>
      </c>
      <c r="E2" s="172" t="s">
        <v>120</v>
      </c>
    </row>
    <row r="3" spans="1:5" x14ac:dyDescent="0.2">
      <c r="A3" s="150">
        <v>63</v>
      </c>
      <c r="B3" s="161" t="s">
        <v>59</v>
      </c>
      <c r="C3" s="177">
        <f>C2+1</f>
        <v>44014</v>
      </c>
      <c r="D3" s="185" t="str">
        <f t="shared" ref="D3:D44" si="0">TEXT(C3,"dddd")</f>
        <v>Thursday</v>
      </c>
      <c r="E3" s="189" t="s">
        <v>120</v>
      </c>
    </row>
    <row r="4" spans="1:5" ht="16" thickBot="1" x14ac:dyDescent="0.25">
      <c r="A4" s="151"/>
      <c r="B4" s="162"/>
      <c r="C4" s="178">
        <f>C3+1</f>
        <v>44015</v>
      </c>
      <c r="D4" s="186" t="str">
        <f t="shared" si="0"/>
        <v>Friday</v>
      </c>
      <c r="E4" s="190" t="s">
        <v>120</v>
      </c>
    </row>
    <row r="5" spans="1:5" x14ac:dyDescent="0.2">
      <c r="A5" s="150">
        <f>SUM(A3+1)</f>
        <v>64</v>
      </c>
      <c r="B5" s="161" t="s">
        <v>60</v>
      </c>
      <c r="C5" s="177">
        <f>C2+7</f>
        <v>44020</v>
      </c>
      <c r="D5" s="185" t="str">
        <f t="shared" si="0"/>
        <v>Wednesday</v>
      </c>
      <c r="E5" s="189" t="s">
        <v>120</v>
      </c>
    </row>
    <row r="6" spans="1:5" x14ac:dyDescent="0.2">
      <c r="A6" s="152"/>
      <c r="B6" s="163"/>
      <c r="C6" s="179">
        <f t="shared" ref="C6:C7" si="1">C3+7</f>
        <v>44021</v>
      </c>
      <c r="D6" s="187" t="str">
        <f t="shared" si="0"/>
        <v>Thursday</v>
      </c>
      <c r="E6" s="191" t="s">
        <v>120</v>
      </c>
    </row>
    <row r="7" spans="1:5" ht="16" thickBot="1" x14ac:dyDescent="0.25">
      <c r="A7" s="151"/>
      <c r="B7" s="162"/>
      <c r="C7" s="178">
        <f t="shared" si="1"/>
        <v>44022</v>
      </c>
      <c r="D7" s="186" t="str">
        <f t="shared" si="0"/>
        <v>Friday</v>
      </c>
      <c r="E7" s="190" t="s">
        <v>120</v>
      </c>
    </row>
    <row r="8" spans="1:5" ht="16" thickBot="1" x14ac:dyDescent="0.25">
      <c r="A8" s="149">
        <f>SUM(A5+1)</f>
        <v>65</v>
      </c>
      <c r="B8" s="160" t="s">
        <v>61</v>
      </c>
      <c r="C8" s="176">
        <f>C5+7</f>
        <v>44027</v>
      </c>
      <c r="D8" s="184" t="str">
        <f t="shared" si="0"/>
        <v>Wednesday</v>
      </c>
      <c r="E8" s="172" t="s">
        <v>120</v>
      </c>
    </row>
    <row r="9" spans="1:5" x14ac:dyDescent="0.2">
      <c r="A9" s="150">
        <f>SUM(A8+1)</f>
        <v>66</v>
      </c>
      <c r="B9" s="161" t="s">
        <v>62</v>
      </c>
      <c r="C9" s="177">
        <f>C8+1</f>
        <v>44028</v>
      </c>
      <c r="D9" s="185" t="str">
        <f t="shared" si="0"/>
        <v>Thursday</v>
      </c>
      <c r="E9" s="189" t="s">
        <v>120</v>
      </c>
    </row>
    <row r="10" spans="1:5" ht="16" thickBot="1" x14ac:dyDescent="0.25">
      <c r="A10" s="151"/>
      <c r="B10" s="162"/>
      <c r="C10" s="178">
        <f>C7+7</f>
        <v>44029</v>
      </c>
      <c r="D10" s="186" t="str">
        <f t="shared" si="0"/>
        <v>Friday</v>
      </c>
      <c r="E10" s="190" t="s">
        <v>120</v>
      </c>
    </row>
    <row r="11" spans="1:5" x14ac:dyDescent="0.2">
      <c r="A11" s="150">
        <f>SUM(A9+1)</f>
        <v>67</v>
      </c>
      <c r="B11" s="161" t="s">
        <v>63</v>
      </c>
      <c r="C11" s="177">
        <f t="shared" ref="C11:C44" si="2">C8+7</f>
        <v>44034</v>
      </c>
      <c r="D11" s="185" t="str">
        <f t="shared" si="0"/>
        <v>Wednesday</v>
      </c>
      <c r="E11" s="189" t="s">
        <v>120</v>
      </c>
    </row>
    <row r="12" spans="1:5" ht="16" thickBot="1" x14ac:dyDescent="0.25">
      <c r="A12" s="151"/>
      <c r="B12" s="162"/>
      <c r="C12" s="178">
        <f t="shared" si="2"/>
        <v>44035</v>
      </c>
      <c r="D12" s="186" t="str">
        <f t="shared" si="0"/>
        <v>Thursday</v>
      </c>
      <c r="E12" s="190" t="s">
        <v>120</v>
      </c>
    </row>
    <row r="13" spans="1:5" x14ac:dyDescent="0.2">
      <c r="A13" s="150">
        <f>SUM(A11+1)</f>
        <v>68</v>
      </c>
      <c r="B13" s="161" t="s">
        <v>64</v>
      </c>
      <c r="C13" s="177">
        <f t="shared" si="2"/>
        <v>44036</v>
      </c>
      <c r="D13" s="185" t="str">
        <f t="shared" si="0"/>
        <v>Friday</v>
      </c>
      <c r="E13" s="189" t="s">
        <v>120</v>
      </c>
    </row>
    <row r="14" spans="1:5" ht="16" thickBot="1" x14ac:dyDescent="0.25">
      <c r="A14" s="151"/>
      <c r="B14" s="162"/>
      <c r="C14" s="178">
        <f t="shared" si="2"/>
        <v>44041</v>
      </c>
      <c r="D14" s="186" t="str">
        <f t="shared" si="0"/>
        <v>Wednesday</v>
      </c>
      <c r="E14" s="190" t="s">
        <v>120</v>
      </c>
    </row>
    <row r="15" spans="1:5" s="146" customFormat="1" x14ac:dyDescent="0.2">
      <c r="A15" s="153">
        <f>SUM(A13+1)</f>
        <v>69</v>
      </c>
      <c r="B15" s="164" t="s">
        <v>65</v>
      </c>
      <c r="C15" s="177">
        <f t="shared" si="2"/>
        <v>44042</v>
      </c>
      <c r="D15" s="185" t="str">
        <f t="shared" si="0"/>
        <v>Thursday</v>
      </c>
      <c r="E15" s="189" t="s">
        <v>120</v>
      </c>
    </row>
    <row r="16" spans="1:5" s="146" customFormat="1" x14ac:dyDescent="0.2">
      <c r="A16" s="154"/>
      <c r="B16" s="165"/>
      <c r="C16" s="179">
        <f t="shared" si="2"/>
        <v>44043</v>
      </c>
      <c r="D16" s="187" t="str">
        <f t="shared" si="0"/>
        <v>Friday</v>
      </c>
      <c r="E16" s="191" t="s">
        <v>120</v>
      </c>
    </row>
    <row r="17" spans="1:5" s="146" customFormat="1" ht="16" thickBot="1" x14ac:dyDescent="0.25">
      <c r="A17" s="155"/>
      <c r="B17" s="166"/>
      <c r="C17" s="178">
        <f t="shared" si="2"/>
        <v>44048</v>
      </c>
      <c r="D17" s="186" t="str">
        <f t="shared" si="0"/>
        <v>Wednesday</v>
      </c>
      <c r="E17" s="190" t="s">
        <v>120</v>
      </c>
    </row>
    <row r="18" spans="1:5" x14ac:dyDescent="0.2">
      <c r="A18" s="150">
        <f>SUM(A15+1)</f>
        <v>70</v>
      </c>
      <c r="B18" s="161" t="s">
        <v>66</v>
      </c>
      <c r="C18" s="177">
        <f t="shared" si="2"/>
        <v>44049</v>
      </c>
      <c r="D18" s="185" t="str">
        <f t="shared" si="0"/>
        <v>Thursday</v>
      </c>
      <c r="E18" s="189" t="s">
        <v>120</v>
      </c>
    </row>
    <row r="19" spans="1:5" ht="16" thickBot="1" x14ac:dyDescent="0.25">
      <c r="A19" s="151"/>
      <c r="B19" s="162"/>
      <c r="C19" s="178">
        <f t="shared" si="2"/>
        <v>44050</v>
      </c>
      <c r="D19" s="186" t="str">
        <f t="shared" si="0"/>
        <v>Friday</v>
      </c>
      <c r="E19" s="190" t="s">
        <v>120</v>
      </c>
    </row>
    <row r="20" spans="1:5" x14ac:dyDescent="0.2">
      <c r="A20" s="150">
        <f>SUM(A18+1)</f>
        <v>71</v>
      </c>
      <c r="B20" s="161" t="s">
        <v>67</v>
      </c>
      <c r="C20" s="177">
        <f t="shared" si="2"/>
        <v>44055</v>
      </c>
      <c r="D20" s="185" t="str">
        <f t="shared" si="0"/>
        <v>Wednesday</v>
      </c>
      <c r="E20" s="189" t="s">
        <v>120</v>
      </c>
    </row>
    <row r="21" spans="1:5" ht="16" thickBot="1" x14ac:dyDescent="0.25">
      <c r="A21" s="151"/>
      <c r="B21" s="162"/>
      <c r="C21" s="178">
        <f t="shared" si="2"/>
        <v>44056</v>
      </c>
      <c r="D21" s="186" t="str">
        <f t="shared" si="0"/>
        <v>Thursday</v>
      </c>
      <c r="E21" s="190" t="s">
        <v>120</v>
      </c>
    </row>
    <row r="22" spans="1:5" x14ac:dyDescent="0.2">
      <c r="A22" s="150">
        <f>SUM(A20+1)</f>
        <v>72</v>
      </c>
      <c r="B22" s="161" t="s">
        <v>68</v>
      </c>
      <c r="C22" s="177">
        <f t="shared" si="2"/>
        <v>44057</v>
      </c>
      <c r="D22" s="185" t="str">
        <f t="shared" si="0"/>
        <v>Friday</v>
      </c>
      <c r="E22" s="189" t="s">
        <v>120</v>
      </c>
    </row>
    <row r="23" spans="1:5" x14ac:dyDescent="0.2">
      <c r="A23" s="152"/>
      <c r="B23" s="163"/>
      <c r="C23" s="179">
        <f t="shared" si="2"/>
        <v>44062</v>
      </c>
      <c r="D23" s="187" t="str">
        <f t="shared" si="0"/>
        <v>Wednesday</v>
      </c>
      <c r="E23" s="191" t="s">
        <v>120</v>
      </c>
    </row>
    <row r="24" spans="1:5" ht="16" thickBot="1" x14ac:dyDescent="0.25">
      <c r="A24" s="151"/>
      <c r="B24" s="162"/>
      <c r="C24" s="178">
        <f t="shared" si="2"/>
        <v>44063</v>
      </c>
      <c r="D24" s="186" t="str">
        <f t="shared" si="0"/>
        <v>Thursday</v>
      </c>
      <c r="E24" s="190" t="s">
        <v>120</v>
      </c>
    </row>
    <row r="25" spans="1:5" x14ac:dyDescent="0.2">
      <c r="A25" s="150">
        <f>SUM(A22+1)</f>
        <v>73</v>
      </c>
      <c r="B25" s="161" t="s">
        <v>69</v>
      </c>
      <c r="C25" s="177">
        <f t="shared" si="2"/>
        <v>44064</v>
      </c>
      <c r="D25" s="185" t="str">
        <f t="shared" si="0"/>
        <v>Friday</v>
      </c>
      <c r="E25" s="189" t="s">
        <v>120</v>
      </c>
    </row>
    <row r="26" spans="1:5" ht="16" thickBot="1" x14ac:dyDescent="0.25">
      <c r="A26" s="151"/>
      <c r="B26" s="162"/>
      <c r="C26" s="178">
        <f t="shared" si="2"/>
        <v>44069</v>
      </c>
      <c r="D26" s="186" t="str">
        <f t="shared" si="0"/>
        <v>Wednesday</v>
      </c>
      <c r="E26" s="190" t="s">
        <v>120</v>
      </c>
    </row>
    <row r="27" spans="1:5" x14ac:dyDescent="0.2">
      <c r="A27" s="150">
        <f>SUM(A25+1)</f>
        <v>74</v>
      </c>
      <c r="B27" s="161" t="s">
        <v>70</v>
      </c>
      <c r="C27" s="177">
        <f t="shared" si="2"/>
        <v>44070</v>
      </c>
      <c r="D27" s="185" t="str">
        <f t="shared" si="0"/>
        <v>Thursday</v>
      </c>
      <c r="E27" s="189" t="s">
        <v>120</v>
      </c>
    </row>
    <row r="28" spans="1:5" x14ac:dyDescent="0.2">
      <c r="A28" s="152"/>
      <c r="B28" s="163"/>
      <c r="C28" s="179">
        <f t="shared" si="2"/>
        <v>44071</v>
      </c>
      <c r="D28" s="187" t="str">
        <f t="shared" si="0"/>
        <v>Friday</v>
      </c>
      <c r="E28" s="191" t="s">
        <v>120</v>
      </c>
    </row>
    <row r="29" spans="1:5" ht="16" thickBot="1" x14ac:dyDescent="0.25">
      <c r="A29" s="151"/>
      <c r="B29" s="162"/>
      <c r="C29" s="178">
        <f t="shared" si="2"/>
        <v>44076</v>
      </c>
      <c r="D29" s="186" t="str">
        <f t="shared" si="0"/>
        <v>Wednesday</v>
      </c>
      <c r="E29" s="190" t="s">
        <v>120</v>
      </c>
    </row>
    <row r="30" spans="1:5" x14ac:dyDescent="0.2">
      <c r="A30" s="150">
        <f>SUM(A27+1)</f>
        <v>75</v>
      </c>
      <c r="B30" s="161" t="s">
        <v>71</v>
      </c>
      <c r="C30" s="177">
        <f t="shared" si="2"/>
        <v>44077</v>
      </c>
      <c r="D30" s="185" t="str">
        <f t="shared" si="0"/>
        <v>Thursday</v>
      </c>
      <c r="E30" s="189" t="s">
        <v>120</v>
      </c>
    </row>
    <row r="31" spans="1:5" x14ac:dyDescent="0.2">
      <c r="A31" s="152"/>
      <c r="B31" s="163"/>
      <c r="C31" s="179">
        <f t="shared" si="2"/>
        <v>44078</v>
      </c>
      <c r="D31" s="187" t="str">
        <f t="shared" si="0"/>
        <v>Friday</v>
      </c>
      <c r="E31" s="191" t="s">
        <v>120</v>
      </c>
    </row>
    <row r="32" spans="1:5" ht="16" thickBot="1" x14ac:dyDescent="0.25">
      <c r="A32" s="151"/>
      <c r="B32" s="162"/>
      <c r="C32" s="178">
        <f t="shared" si="2"/>
        <v>44083</v>
      </c>
      <c r="D32" s="186" t="str">
        <f t="shared" si="0"/>
        <v>Wednesday</v>
      </c>
      <c r="E32" s="190" t="s">
        <v>120</v>
      </c>
    </row>
    <row r="33" spans="1:5" x14ac:dyDescent="0.2">
      <c r="A33" s="150">
        <f>SUM(A30+1)</f>
        <v>76</v>
      </c>
      <c r="B33" s="161" t="s">
        <v>72</v>
      </c>
      <c r="C33" s="177">
        <f t="shared" si="2"/>
        <v>44084</v>
      </c>
      <c r="D33" s="185" t="str">
        <f t="shared" si="0"/>
        <v>Thursday</v>
      </c>
      <c r="E33" s="189" t="s">
        <v>120</v>
      </c>
    </row>
    <row r="34" spans="1:5" ht="16" thickBot="1" x14ac:dyDescent="0.25">
      <c r="A34" s="151"/>
      <c r="B34" s="162"/>
      <c r="C34" s="178">
        <f t="shared" si="2"/>
        <v>44085</v>
      </c>
      <c r="D34" s="186" t="str">
        <f t="shared" si="0"/>
        <v>Friday</v>
      </c>
      <c r="E34" s="190" t="s">
        <v>120</v>
      </c>
    </row>
    <row r="35" spans="1:5" x14ac:dyDescent="0.2">
      <c r="A35" s="150">
        <f>SUM(A33+1)</f>
        <v>77</v>
      </c>
      <c r="B35" s="161" t="s">
        <v>73</v>
      </c>
      <c r="C35" s="177">
        <f t="shared" si="2"/>
        <v>44090</v>
      </c>
      <c r="D35" s="185" t="str">
        <f t="shared" si="0"/>
        <v>Wednesday</v>
      </c>
      <c r="E35" s="189" t="s">
        <v>120</v>
      </c>
    </row>
    <row r="36" spans="1:5" x14ac:dyDescent="0.2">
      <c r="A36" s="152"/>
      <c r="B36" s="163"/>
      <c r="C36" s="179">
        <f t="shared" si="2"/>
        <v>44091</v>
      </c>
      <c r="D36" s="187" t="str">
        <f t="shared" si="0"/>
        <v>Thursday</v>
      </c>
      <c r="E36" s="191" t="s">
        <v>120</v>
      </c>
    </row>
    <row r="37" spans="1:5" ht="16" thickBot="1" x14ac:dyDescent="0.25">
      <c r="A37" s="151"/>
      <c r="B37" s="162"/>
      <c r="C37" s="178">
        <f t="shared" si="2"/>
        <v>44092</v>
      </c>
      <c r="D37" s="186" t="str">
        <f t="shared" si="0"/>
        <v>Friday</v>
      </c>
      <c r="E37" s="190" t="s">
        <v>120</v>
      </c>
    </row>
    <row r="38" spans="1:5" ht="17" customHeight="1" thickBot="1" x14ac:dyDescent="0.25">
      <c r="A38" s="149">
        <f>SUM(A35+1)</f>
        <v>78</v>
      </c>
      <c r="B38" s="167" t="s">
        <v>74</v>
      </c>
      <c r="C38" s="176">
        <f t="shared" si="2"/>
        <v>44097</v>
      </c>
      <c r="D38" s="184" t="str">
        <f t="shared" si="0"/>
        <v>Wednesday</v>
      </c>
      <c r="E38" s="172" t="s">
        <v>120</v>
      </c>
    </row>
    <row r="39" spans="1:5" ht="17" customHeight="1" x14ac:dyDescent="0.2">
      <c r="A39" s="150">
        <f t="shared" ref="A39" si="3">SUM(A38+1)</f>
        <v>79</v>
      </c>
      <c r="B39" s="168" t="s">
        <v>75</v>
      </c>
      <c r="C39" s="177">
        <f t="shared" si="2"/>
        <v>44098</v>
      </c>
      <c r="D39" s="185" t="str">
        <f t="shared" si="0"/>
        <v>Thursday</v>
      </c>
      <c r="E39" s="189" t="s">
        <v>120</v>
      </c>
    </row>
    <row r="40" spans="1:5" ht="17" customHeight="1" thickBot="1" x14ac:dyDescent="0.25">
      <c r="A40" s="151"/>
      <c r="B40" s="169"/>
      <c r="C40" s="178">
        <f t="shared" si="2"/>
        <v>44099</v>
      </c>
      <c r="D40" s="186" t="str">
        <f t="shared" si="0"/>
        <v>Friday</v>
      </c>
      <c r="E40" s="190" t="s">
        <v>120</v>
      </c>
    </row>
    <row r="41" spans="1:5" s="4" customFormat="1" ht="30" customHeight="1" x14ac:dyDescent="0.2">
      <c r="A41" s="156">
        <f>SUM(A39+1)</f>
        <v>80</v>
      </c>
      <c r="B41" s="170" t="s">
        <v>76</v>
      </c>
      <c r="C41" s="180">
        <f t="shared" si="2"/>
        <v>44104</v>
      </c>
      <c r="D41" s="185" t="str">
        <f t="shared" si="0"/>
        <v>Wednesday</v>
      </c>
      <c r="E41" s="173" t="s">
        <v>120</v>
      </c>
    </row>
    <row r="42" spans="1:5" s="4" customFormat="1" ht="30" customHeight="1" thickBot="1" x14ac:dyDescent="0.25">
      <c r="A42" s="157"/>
      <c r="B42" s="171"/>
      <c r="C42" s="181">
        <f t="shared" si="2"/>
        <v>44105</v>
      </c>
      <c r="D42" s="186" t="str">
        <f t="shared" si="0"/>
        <v>Thursday</v>
      </c>
      <c r="E42" s="174" t="s">
        <v>120</v>
      </c>
    </row>
    <row r="43" spans="1:5" ht="16" customHeight="1" x14ac:dyDescent="0.2">
      <c r="A43" s="150">
        <f>SUM(A41+1)</f>
        <v>81</v>
      </c>
      <c r="B43" s="168" t="s">
        <v>77</v>
      </c>
      <c r="C43" s="177">
        <f t="shared" si="2"/>
        <v>44106</v>
      </c>
      <c r="D43" s="185" t="str">
        <f t="shared" si="0"/>
        <v>Friday</v>
      </c>
      <c r="E43" s="189" t="s">
        <v>120</v>
      </c>
    </row>
    <row r="44" spans="1:5" ht="16" customHeight="1" thickBot="1" x14ac:dyDescent="0.25">
      <c r="A44" s="151"/>
      <c r="B44" s="169"/>
      <c r="C44" s="178">
        <f t="shared" si="2"/>
        <v>44111</v>
      </c>
      <c r="D44" s="186" t="str">
        <f t="shared" si="0"/>
        <v>Wednesday</v>
      </c>
      <c r="E44" s="190" t="s">
        <v>120</v>
      </c>
    </row>
    <row r="45" spans="1:5" x14ac:dyDescent="0.2">
      <c r="A45" s="158"/>
      <c r="B45" s="158" t="s">
        <v>102</v>
      </c>
      <c r="C45" s="182"/>
      <c r="D45" s="188"/>
      <c r="E45" s="193"/>
    </row>
    <row r="46" spans="1:5" hidden="1" x14ac:dyDescent="0.2">
      <c r="A46" s="158"/>
      <c r="B46" s="158"/>
      <c r="C46" s="182"/>
      <c r="D46" s="188"/>
      <c r="E46" s="175"/>
    </row>
    <row r="47" spans="1:5" hidden="1" x14ac:dyDescent="0.2">
      <c r="D47" s="187"/>
    </row>
    <row r="48" spans="1:5" hidden="1" x14ac:dyDescent="0.2">
      <c r="D48" s="187"/>
    </row>
    <row r="49" spans="4:4" hidden="1" x14ac:dyDescent="0.2">
      <c r="D49" s="187"/>
    </row>
    <row r="50" spans="4:4" hidden="1" x14ac:dyDescent="0.2">
      <c r="D50" s="187"/>
    </row>
    <row r="51" spans="4:4" hidden="1" x14ac:dyDescent="0.2">
      <c r="D51" s="187"/>
    </row>
    <row r="52" spans="4:4" hidden="1" x14ac:dyDescent="0.2">
      <c r="D52" s="187"/>
    </row>
    <row r="53" spans="4:4" hidden="1" x14ac:dyDescent="0.2">
      <c r="D53" s="18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FRM Part II _Content Coverage</vt:lpstr>
      <vt:lpstr>Liquidity Risk- Live Session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2020-05-25T14:06:25Z</dcterms:created>
  <dcterms:modified xsi:type="dcterms:W3CDTF">2020-06-26T08:45:50Z</dcterms:modified>
  <cp:category/>
  <cp:contentStatus/>
</cp:coreProperties>
</file>