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Mike.Richards\Downloads\"/>
    </mc:Choice>
  </mc:AlternateContent>
  <xr:revisionPtr revIDLastSave="0" documentId="13_ncr:1_{DB13B3F9-28CF-46F5-8A84-DA14DD5715AD}" xr6:coauthVersionLast="47" xr6:coauthVersionMax="47" xr10:uidLastSave="{00000000-0000-0000-0000-000000000000}"/>
  <workbookProtection workbookAlgorithmName="SHA-512" workbookHashValue="rra3wUOog7A/a/eq0DjR1AZj9XsRoLEJGXsY5StgBakpXOsAUUPaPdRK+Y6JRQnAe0khTpcorzPMzIUAxZagxA==" workbookSaltValue="iZX7glevFTEBoA29PsNGjg==" workbookSpinCount="100000" lockStructure="1"/>
  <bookViews>
    <workbookView xWindow="-108" yWindow="-108" windowWidth="23256" windowHeight="12576" xr2:uid="{00000000-000D-0000-FFFF-FFFF00000000}"/>
  </bookViews>
  <sheets>
    <sheet name="EN" sheetId="1" r:id="rId1"/>
    <sheet name="FR" sheetId="4" r:id="rId2"/>
    <sheet name="EN cals" sheetId="3" state="hidden" r:id="rId3"/>
    <sheet name="FR cals" sheetId="5" state="hidden" r:id="rId4"/>
  </sheets>
  <definedNames>
    <definedName name="_xlnm.Print_Area" localSheetId="0">EN!$A$1:$Z$59</definedName>
    <definedName name="_xlnm.Print_Area" localSheetId="1">FR!$A$1:$Z$59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5" l="1"/>
  <c r="A19" i="5"/>
  <c r="J50" i="4"/>
  <c r="B9" i="5"/>
  <c r="P27" i="4" s="1"/>
  <c r="B7" i="5"/>
  <c r="B6" i="5"/>
  <c r="H3" i="5"/>
  <c r="H2" i="5"/>
  <c r="G3" i="5"/>
  <c r="G2" i="5"/>
  <c r="B3" i="5"/>
  <c r="B2" i="5"/>
  <c r="M41" i="4"/>
  <c r="A20" i="5"/>
  <c r="I3" i="5"/>
  <c r="I2" i="5"/>
  <c r="E2" i="5"/>
  <c r="E3" i="5" s="1"/>
  <c r="J48" i="4" s="1"/>
  <c r="H3" i="3"/>
  <c r="G3" i="3"/>
  <c r="I3" i="3" s="1"/>
  <c r="H2" i="3"/>
  <c r="I2" i="3" s="1"/>
  <c r="G2" i="3"/>
  <c r="A19" i="3"/>
  <c r="P40" i="4" l="1"/>
  <c r="M30" i="4"/>
  <c r="M34" i="4"/>
  <c r="B3" i="3"/>
  <c r="B2" i="3"/>
  <c r="B22" i="3" l="1"/>
  <c r="B9" i="3"/>
  <c r="B7" i="3"/>
  <c r="B6" i="3"/>
  <c r="M41" i="1" l="1"/>
  <c r="A20" i="3"/>
  <c r="E2" i="3"/>
  <c r="E3" i="3" s="1"/>
  <c r="J52" i="4" s="1"/>
  <c r="M34" i="1"/>
  <c r="P27" i="1"/>
  <c r="P40" i="1"/>
  <c r="M30" i="1"/>
  <c r="J48" i="1" l="1"/>
  <c r="J50" i="1" s="1"/>
  <c r="J52" i="1"/>
</calcChain>
</file>

<file path=xl/sharedStrings.xml><?xml version="1.0" encoding="utf-8"?>
<sst xmlns="http://schemas.openxmlformats.org/spreadsheetml/2006/main" count="174" uniqueCount="133">
  <si>
    <r>
      <rPr>
        <sz val="18"/>
        <rFont val="Calibri"/>
        <family val="2"/>
        <scheme val="minor"/>
      </rPr>
      <t>Music License</t>
    </r>
    <r>
      <rPr>
        <sz val="24"/>
        <rFont val="Calibri"/>
        <family val="2"/>
        <scheme val="minor"/>
      </rPr>
      <t xml:space="preserve"> </t>
    </r>
    <r>
      <rPr>
        <sz val="18"/>
        <rFont val="Calibri"/>
        <family val="2"/>
        <scheme val="minor"/>
      </rPr>
      <t>Reporting Form</t>
    </r>
  </si>
  <si>
    <t xml:space="preserve">British Columbia </t>
  </si>
  <si>
    <t>Alberta</t>
  </si>
  <si>
    <t>Saskatchewan</t>
  </si>
  <si>
    <t>Manitoba</t>
  </si>
  <si>
    <t>Ontario</t>
  </si>
  <si>
    <t>New Brunswick</t>
  </si>
  <si>
    <t>Nova Scotia</t>
  </si>
  <si>
    <t>Notes to assist you in completing this form:</t>
  </si>
  <si>
    <t>Prince Edward Island</t>
  </si>
  <si>
    <t>Yukon Territory</t>
  </si>
  <si>
    <t>Northwest Territories</t>
  </si>
  <si>
    <t>Nunavut</t>
  </si>
  <si>
    <t>Account Number:</t>
  </si>
  <si>
    <t>Business Name:</t>
  </si>
  <si>
    <t xml:space="preserve">                                                     </t>
  </si>
  <si>
    <t>Legal Name:</t>
  </si>
  <si>
    <t>Contact Name:</t>
  </si>
  <si>
    <t>Title:</t>
  </si>
  <si>
    <t>City:</t>
  </si>
  <si>
    <t>Province:</t>
  </si>
  <si>
    <t>Postal Code:</t>
  </si>
  <si>
    <t xml:space="preserve">Phone: </t>
  </si>
  <si>
    <t>Fax:</t>
  </si>
  <si>
    <t>Email:</t>
  </si>
  <si>
    <t>Mailing Address (if different from above):</t>
  </si>
  <si>
    <t>Subtotal</t>
  </si>
  <si>
    <t>License Fee Subtotal</t>
  </si>
  <si>
    <r>
      <t xml:space="preserve">Tax </t>
    </r>
    <r>
      <rPr>
        <sz val="6.5"/>
        <rFont val="Calibri"/>
        <family val="2"/>
        <scheme val="minor"/>
      </rPr>
      <t>(QST #1226601046TQ0001 and</t>
    </r>
  </si>
  <si>
    <t xml:space="preserve"> GST/HST #720627314 RT0001)</t>
  </si>
  <si>
    <t>Total (CAD)</t>
  </si>
  <si>
    <t>Signature of Authorised Officer</t>
  </si>
  <si>
    <t>Date</t>
  </si>
  <si>
    <t>Entandem</t>
  </si>
  <si>
    <t>For CAPACOA members</t>
  </si>
  <si>
    <t>•  Please complete all fields of this form where applicable, and make sure to sign the bottom before submitting it.</t>
  </si>
  <si>
    <t>•  If you are unsure about any of the information requested in this form, please contact our Licensing Department for assistance.</t>
  </si>
  <si>
    <t>Performances (5.K)</t>
  </si>
  <si>
    <t>Integral Use in a Performance</t>
  </si>
  <si>
    <t>(at least 10% of performance)</t>
  </si>
  <si>
    <t>Incidental Use in a Performance</t>
  </si>
  <si>
    <t>(less than 10% or 10mins total)</t>
  </si>
  <si>
    <t>Total Attendance</t>
  </si>
  <si>
    <t>5K fee</t>
  </si>
  <si>
    <t>Incidental</t>
  </si>
  <si>
    <t>Integral</t>
  </si>
  <si>
    <t>5K is blank check</t>
  </si>
  <si>
    <t>Please note that the annual minimum for more then one event is $50.00.</t>
  </si>
  <si>
    <t>Message</t>
  </si>
  <si>
    <t>1 Event</t>
  </si>
  <si>
    <t>Count of events</t>
  </si>
  <si>
    <t>1+ Event</t>
  </si>
  <si>
    <t>0 Event</t>
  </si>
  <si>
    <t>3B Fee</t>
  </si>
  <si>
    <t>3B blank check</t>
  </si>
  <si>
    <t>Please note the annual minimum is $35.00.</t>
  </si>
  <si>
    <t>Years / Calendar Quarter (range):</t>
  </si>
  <si>
    <t>Street Address (if multiple locations please attach list):</t>
  </si>
  <si>
    <t>Total fee</t>
  </si>
  <si>
    <t>Receptions, Assemblies, etc. (5.B) &amp; Festivals (5.D)</t>
  </si>
  <si>
    <t>By signing you agree that you have the authority to bind the licensee, and that all information provided herein is correct and complete.   After you have read, completed, and signed this form, please send it along with your payment to:</t>
  </si>
  <si>
    <t>Background Music (3.B)</t>
  </si>
  <si>
    <t>These events should be reported through the Entandem portal, if applicable.</t>
  </si>
  <si>
    <t># Events</t>
  </si>
  <si>
    <t>1235 Bay Street, Suite 900, Toronto,</t>
  </si>
  <si>
    <t xml:space="preserve"> ON M5R 3K4</t>
  </si>
  <si>
    <t>List the total number of performances during the reporting period for both integral and incidental use of music, and enter the total attendance for each.</t>
  </si>
  <si>
    <t>• This form is used to calculate the amounts owing for use of recorded music to accompany live events only by CAPACOA members and members of affiliate networks.</t>
  </si>
  <si>
    <t>Enter the total number of tickets sold or admissions into the field below and multiply by the tariff rate ($0.000931) to get the subtotal.</t>
  </si>
  <si>
    <t>Total Number of Tickets Sold or Admissions</t>
  </si>
  <si>
    <t>License Fee</t>
  </si>
  <si>
    <t>x $0.000931</t>
  </si>
  <si>
    <t>Fee</t>
  </si>
  <si>
    <t>Please note that a per-event minimum of $30.00 for integral use or $15.00 for incidental use applies.</t>
  </si>
  <si>
    <t>Use this form to calculate amounts owing for RE:SOUND licenses; you may require extra licensing from SOCAN. Please contact us for more details.</t>
  </si>
  <si>
    <t xml:space="preserve">Formulaire de rapport de licence musicale </t>
  </si>
  <si>
    <t xml:space="preserve">pour les membres de L’Association </t>
  </si>
  <si>
    <t>canadienne des organismes artistiques</t>
  </si>
  <si>
    <t xml:space="preserve">Prière d’utiliser ce formulaire pour le calcul des montants dus pour les licences RÉ:SONNE ; des licences additionnelles de la SOCAN peuvent être nécessaires. Veuillez communiquer avec nous pour plus de détails.	</t>
  </si>
  <si>
    <t>Voici quelques informations afin de vous aider dans ce processus :</t>
  </si>
  <si>
    <t xml:space="preserve">• Ce formulaire est utilisé pour calculer les montants dus pour l’utilisation de musique enregistrée pour accompagner des événements en direct uniquement par les membres de l’Association canadienne des organismes artistiques et les membres des réseaux affiliés.														</t>
  </si>
  <si>
    <t>• Si vous avez des doutes sur l’une des informations demandées dans ce formulaire, veuillez contacter notre Division des licences pour obtenir de l’aide.</t>
  </si>
  <si>
    <t xml:space="preserve">• Veuillez remplir tous les champs applicables du formulaire et le signer avant de le soumettre.	</t>
  </si>
  <si>
    <t>Numéro de compte :</t>
  </si>
  <si>
    <t>Nom de l’entreprise :</t>
  </si>
  <si>
    <t>Années/Trimestre civil (fourchette) :</t>
  </si>
  <si>
    <t>Nom légal :</t>
  </si>
  <si>
    <t>Contact :</t>
  </si>
  <si>
    <t>Titre :</t>
  </si>
  <si>
    <t>Adresse (énumérez toutes les adresses s’il y a plus d’emplacements) :</t>
  </si>
  <si>
    <t>Ville :</t>
  </si>
  <si>
    <t>Province :</t>
  </si>
  <si>
    <t>Code postal :</t>
  </si>
  <si>
    <t xml:space="preserve">Téléphone : </t>
  </si>
  <si>
    <t>Télécopieur :</t>
  </si>
  <si>
    <t>Courriel :</t>
  </si>
  <si>
    <t>Adresse postale (si différente de l’adresse ci-dessus) :</t>
  </si>
  <si>
    <t>Blank check, event</t>
  </si>
  <si>
    <t>Blank check attendance</t>
  </si>
  <si>
    <t>Show Fee</t>
  </si>
  <si>
    <t>Exécutions (5.K)</t>
  </si>
  <si>
    <t xml:space="preserve">Indiquez le nombre total d’exécutions au cours de la période de rapport pour l’utilisation intégrale et accessoire de la musique, et indiquez le nombre total de spectateurs pour chacune.	</t>
  </si>
  <si>
    <t>Utilisation intégrale dans une prestation</t>
  </si>
  <si>
    <t>Assistance totale</t>
  </si>
  <si>
    <t>Sous-total</t>
  </si>
  <si>
    <t xml:space="preserve">Nombre d’événements	</t>
  </si>
  <si>
    <t>(au moins 10 % de la prestation)</t>
  </si>
  <si>
    <t>(moins de 10 % ou 10 minutes au total)</t>
  </si>
  <si>
    <t>Veuillez noter que le minimum annuel pour plus d’un événement est de 50,00 $.</t>
  </si>
  <si>
    <t xml:space="preserve">Veuillez noter qu’un minimum de 30,00 $ par événement pour une utilisation intégrale ou de 15,00 $ pour une utilisation accessoire s’applique. </t>
  </si>
  <si>
    <t>Newfoundland and Labrador</t>
  </si>
  <si>
    <t>Quebec</t>
  </si>
  <si>
    <t>Colombie-Britannique</t>
  </si>
  <si>
    <t>Nouveau-Brunswick</t>
  </si>
  <si>
    <t>Terre-Neuve-et-Labrador</t>
  </si>
  <si>
    <t>Territoires du Nord-Ouest</t>
  </si>
  <si>
    <t>Nouvelle-Écosse</t>
  </si>
  <si>
    <t>Île-du-Prince-Édouard</t>
  </si>
  <si>
    <t>Québec</t>
  </si>
  <si>
    <t>Yukon Territoire</t>
  </si>
  <si>
    <t>Musique de fond (3.B)</t>
  </si>
  <si>
    <t>Entrez le nombre total de billets vendus ou d’entrées dans le champ ci-dessous et multipliez-le par le taux tarifaire (0,000 931 $) pour obtenir le sous-total.</t>
  </si>
  <si>
    <t>Nombre total de billets vendus ou d’admissions</t>
  </si>
  <si>
    <t>Frais de licence</t>
  </si>
  <si>
    <t>Réceptions, congrès, assemblées, etc. (5.B) &amp; Festivals (5.D)</t>
  </si>
  <si>
    <t>Ces événements doivent être rapportés via le portail Entandem, le cas échéant.</t>
  </si>
  <si>
    <t>Sous-total des frais de licence</t>
  </si>
  <si>
    <r>
      <t xml:space="preserve">Taxe </t>
    </r>
    <r>
      <rPr>
        <sz val="6.5"/>
        <rFont val="Calibri"/>
        <family val="2"/>
        <scheme val="minor"/>
      </rPr>
      <t>(QST #1226601046TQ0001 et</t>
    </r>
  </si>
  <si>
    <t xml:space="preserve">En signant, vous reconnaissez que vous avez le pouvoir d’engager le titulaire de la licence et que toutes les informations fournies dans le présent document sont correctes et complètes.   Une fois le formulaire lu, rempli et signé, veuillez nous le retourner accompagné de votre paiement à :		</t>
  </si>
  <si>
    <t>Signature de l’agent autorisé</t>
  </si>
  <si>
    <t>Utilisation accessoire à un spectacle</t>
  </si>
  <si>
    <t>1235 rue Bay, Bureau 900, Toronto,</t>
  </si>
  <si>
    <t>Veuillez noter que les droits annuels minimum sont de 35,00$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</si>
</sst>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quot;$&quot;#,##0.00;[Red]\-&quot;$&quot;#,##0.00"/>
    <numFmt numFmtId="165" formatCode="_-&quot;$&quot;* #,##0.00_-;\-&quot;$&quot;* #,##0.00_-;_-&quot;$&quot;* &quot;-&quot;??_-;_-@_-"/>
    <numFmt numFmtId="166" formatCode="[$-F800]dddd\,\ mmmm\ dd\,\ yyyy"/>
    <numFmt numFmtId="167" formatCode="&quot;$&quot;#,##0.00"/>
  </numFmts>
  <fonts count="29" x14ac:knownFonts="1">
    <font>
      <sz val="11"/>
      <color theme="1"/>
      <name val="Calibri"/>
      <family val="2"/>
      <scheme val="minor"/>
    </font>
    <font>
      <sz val="11"/>
      <color theme="0"/>
      <name val="Calibri"/>
      <family val="2"/>
      <scheme val="minor"/>
    </font>
    <font>
      <sz val="11"/>
      <name val="Calibri"/>
      <family val="2"/>
      <scheme val="minor"/>
    </font>
    <font>
      <sz val="24"/>
      <name val="Calibri"/>
      <family val="2"/>
      <scheme val="minor"/>
    </font>
    <font>
      <sz val="18"/>
      <name val="Calibri"/>
      <family val="2"/>
      <scheme val="minor"/>
    </font>
    <font>
      <b/>
      <sz val="10"/>
      <name val="Calibri"/>
      <family val="2"/>
      <scheme val="minor"/>
    </font>
    <font>
      <sz val="10"/>
      <name val="Calibri"/>
      <family val="2"/>
    </font>
    <font>
      <sz val="10"/>
      <name val="Calibri"/>
      <family val="2"/>
      <scheme val="minor"/>
    </font>
    <font>
      <sz val="11"/>
      <color theme="9" tint="-0.249977111117893"/>
      <name val="Calibri"/>
      <family val="2"/>
      <scheme val="minor"/>
    </font>
    <font>
      <sz val="10"/>
      <color theme="9" tint="-0.249977111117893"/>
      <name val="Calibri"/>
      <family val="2"/>
      <scheme val="minor"/>
    </font>
    <font>
      <i/>
      <sz val="10"/>
      <name val="Calibri"/>
      <family val="2"/>
      <scheme val="minor"/>
    </font>
    <font>
      <b/>
      <sz val="11"/>
      <name val="Calibri"/>
      <family val="2"/>
      <scheme val="minor"/>
    </font>
    <font>
      <sz val="11"/>
      <color theme="1"/>
      <name val="Calibri"/>
      <family val="2"/>
      <scheme val="minor"/>
    </font>
    <font>
      <b/>
      <i/>
      <sz val="10"/>
      <name val="Calibri"/>
      <family val="2"/>
      <scheme val="minor"/>
    </font>
    <font>
      <sz val="8"/>
      <name val="Calibri"/>
      <family val="2"/>
      <scheme val="minor"/>
    </font>
    <font>
      <b/>
      <sz val="12"/>
      <name val="Arial"/>
      <family val="2"/>
    </font>
    <font>
      <sz val="12"/>
      <name val="Arial"/>
      <family val="2"/>
    </font>
    <font>
      <u/>
      <sz val="11"/>
      <color theme="10"/>
      <name val="Calibri"/>
      <family val="2"/>
    </font>
    <font>
      <u/>
      <sz val="12"/>
      <color theme="10"/>
      <name val="Arial"/>
      <family val="2"/>
    </font>
    <font>
      <sz val="10"/>
      <color rgb="FFFF0000"/>
      <name val="Calibri"/>
      <family val="2"/>
      <scheme val="minor"/>
    </font>
    <font>
      <sz val="20"/>
      <name val="Calibri"/>
      <family val="2"/>
      <scheme val="minor"/>
    </font>
    <font>
      <sz val="21"/>
      <name val="Calibri"/>
      <family val="2"/>
      <scheme val="minor"/>
    </font>
    <font>
      <sz val="10"/>
      <color theme="0"/>
      <name val="Calibri"/>
      <family val="2"/>
      <scheme val="minor"/>
    </font>
    <font>
      <sz val="6.5"/>
      <name val="Calibri"/>
      <family val="2"/>
      <scheme val="minor"/>
    </font>
    <font>
      <b/>
      <sz val="11"/>
      <color theme="1"/>
      <name val="Calibri"/>
      <family val="2"/>
      <scheme val="minor"/>
    </font>
    <font>
      <i/>
      <sz val="8"/>
      <name val="Calibri"/>
      <family val="2"/>
      <scheme val="minor"/>
    </font>
    <font>
      <i/>
      <sz val="11"/>
      <name val="Calibri"/>
      <family val="2"/>
      <scheme val="minor"/>
    </font>
    <font>
      <b/>
      <i/>
      <sz val="11"/>
      <name val="Calibri"/>
      <family val="2"/>
      <scheme val="minor"/>
    </font>
    <font>
      <b/>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double">
        <color indexed="64"/>
      </bottom>
      <diagonal/>
    </border>
    <border>
      <left/>
      <right/>
      <top/>
      <bottom style="thin">
        <color theme="0" tint="-0.499984740745262"/>
      </bottom>
      <diagonal/>
    </border>
    <border>
      <left/>
      <right/>
      <top style="thin">
        <color indexed="64"/>
      </top>
      <bottom/>
      <diagonal/>
    </border>
    <border>
      <left/>
      <right/>
      <top style="thin">
        <color theme="0"/>
      </top>
      <bottom style="thin">
        <color theme="0"/>
      </bottom>
      <diagonal/>
    </border>
    <border>
      <left/>
      <right/>
      <top style="thin">
        <color theme="0"/>
      </top>
      <bottom/>
      <diagonal/>
    </border>
  </borders>
  <cellStyleXfs count="3">
    <xf numFmtId="0" fontId="0" fillId="0" borderId="0"/>
    <xf numFmtId="165" fontId="12" fillId="0" borderId="0" applyFont="0" applyFill="0" applyBorder="0" applyAlignment="0" applyProtection="0"/>
    <xf numFmtId="0" fontId="17" fillId="0" borderId="0" applyNumberFormat="0" applyFill="0" applyBorder="0" applyAlignment="0" applyProtection="0">
      <alignment vertical="top"/>
      <protection locked="0"/>
    </xf>
  </cellStyleXfs>
  <cellXfs count="112">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7" fillId="0" borderId="0" xfId="0" applyFont="1" applyAlignment="1">
      <alignment horizontal="left"/>
    </xf>
    <xf numFmtId="0" fontId="7" fillId="0" borderId="0" xfId="0" applyFont="1" applyAlignment="1">
      <alignment horizontal="right"/>
    </xf>
    <xf numFmtId="0" fontId="8" fillId="0" borderId="0" xfId="0" applyFont="1"/>
    <xf numFmtId="0" fontId="9" fillId="0" borderId="0" xfId="0" applyFont="1"/>
    <xf numFmtId="0" fontId="5" fillId="0" borderId="0" xfId="0" applyFont="1"/>
    <xf numFmtId="0" fontId="10" fillId="0" borderId="0" xfId="0" applyFont="1" applyAlignment="1">
      <alignment horizontal="left"/>
    </xf>
    <xf numFmtId="0" fontId="11" fillId="0" borderId="0" xfId="0" applyFont="1" applyAlignment="1">
      <alignment horizontal="center" vertical="top" wrapText="1"/>
    </xf>
    <xf numFmtId="0" fontId="11" fillId="0" borderId="0" xfId="0" applyFont="1" applyAlignment="1">
      <alignment horizontal="center" vertical="top"/>
    </xf>
    <xf numFmtId="165" fontId="2" fillId="0" borderId="0" xfId="0" applyNumberFormat="1" applyFont="1" applyAlignment="1">
      <alignment horizontal="center" vertical="center"/>
    </xf>
    <xf numFmtId="0" fontId="2" fillId="0" borderId="0" xfId="0" applyFont="1" applyAlignment="1">
      <alignment horizontal="right"/>
    </xf>
    <xf numFmtId="165" fontId="2" fillId="0" borderId="0" xfId="1" applyFont="1" applyBorder="1" applyProtection="1"/>
    <xf numFmtId="0" fontId="10" fillId="0" borderId="0" xfId="0" applyFont="1" applyAlignment="1">
      <alignment vertical="top"/>
    </xf>
    <xf numFmtId="0" fontId="2" fillId="0" borderId="0" xfId="0" applyFont="1" applyAlignment="1">
      <alignment horizontal="left" readingOrder="1"/>
    </xf>
    <xf numFmtId="165" fontId="11" fillId="0" borderId="0" xfId="0" applyNumberFormat="1" applyFont="1" applyAlignment="1">
      <alignment horizontal="center" vertical="center"/>
    </xf>
    <xf numFmtId="0" fontId="11" fillId="0" borderId="0" xfId="0" applyFont="1"/>
    <xf numFmtId="0" fontId="2" fillId="0" borderId="2" xfId="0" applyFont="1" applyBorder="1"/>
    <xf numFmtId="0" fontId="2" fillId="0" borderId="1" xfId="0" applyFont="1" applyBorder="1"/>
    <xf numFmtId="0" fontId="14" fillId="0" borderId="0" xfId="0" applyFont="1"/>
    <xf numFmtId="0" fontId="14" fillId="0" borderId="0" xfId="0" applyFont="1" applyAlignment="1">
      <alignment vertical="top"/>
    </xf>
    <xf numFmtId="0" fontId="7" fillId="0" borderId="0" xfId="0" applyFont="1" applyAlignment="1">
      <alignment vertical="center" wrapText="1"/>
    </xf>
    <xf numFmtId="0" fontId="19" fillId="0" borderId="0" xfId="0" applyFont="1" applyAlignment="1">
      <alignment vertical="center" wrapText="1"/>
    </xf>
    <xf numFmtId="0" fontId="10" fillId="0" borderId="0" xfId="0" applyFont="1" applyAlignment="1">
      <alignment horizontal="center"/>
    </xf>
    <xf numFmtId="0" fontId="20" fillId="0" borderId="0" xfId="0" applyFont="1" applyAlignment="1">
      <alignment vertical="center"/>
    </xf>
    <xf numFmtId="0" fontId="21" fillId="0" borderId="0" xfId="0" applyFont="1" applyAlignment="1">
      <alignment vertical="center"/>
    </xf>
    <xf numFmtId="165" fontId="5" fillId="0" borderId="0" xfId="0" applyNumberFormat="1" applyFont="1"/>
    <xf numFmtId="0" fontId="22" fillId="0" borderId="0" xfId="0" applyFont="1" applyProtection="1">
      <protection locked="0"/>
    </xf>
    <xf numFmtId="0" fontId="10" fillId="0" borderId="0" xfId="0" applyFont="1" applyAlignment="1">
      <alignment vertical="center" wrapText="1"/>
    </xf>
    <xf numFmtId="0" fontId="7" fillId="4" borderId="0" xfId="0" applyFont="1" applyFill="1" applyAlignment="1">
      <alignment vertical="center" wrapText="1"/>
    </xf>
    <xf numFmtId="0" fontId="7" fillId="4" borderId="0" xfId="0" applyFont="1" applyFill="1"/>
    <xf numFmtId="0" fontId="2" fillId="4" borderId="0" xfId="0" applyFont="1" applyFill="1"/>
    <xf numFmtId="165" fontId="7" fillId="4" borderId="0" xfId="1" applyFont="1" applyFill="1" applyBorder="1" applyAlignment="1" applyProtection="1">
      <alignment vertical="center"/>
    </xf>
    <xf numFmtId="165" fontId="2" fillId="0" borderId="0" xfId="0" applyNumberFormat="1" applyFont="1" applyAlignment="1">
      <alignment horizontal="center"/>
    </xf>
    <xf numFmtId="0" fontId="2" fillId="0" borderId="0" xfId="0" applyFont="1" applyAlignment="1">
      <alignment horizontal="left"/>
    </xf>
    <xf numFmtId="164" fontId="23" fillId="0" borderId="1" xfId="0" applyNumberFormat="1" applyFont="1" applyBorder="1" applyAlignment="1">
      <alignment horizontal="left" vertical="top"/>
    </xf>
    <xf numFmtId="0" fontId="11" fillId="0" borderId="2" xfId="0" applyFont="1" applyBorder="1"/>
    <xf numFmtId="0" fontId="10" fillId="2" borderId="0" xfId="0" applyFont="1" applyFill="1" applyAlignment="1">
      <alignment horizontal="center" vertical="center" wrapText="1"/>
    </xf>
    <xf numFmtId="0" fontId="25" fillId="2" borderId="0" xfId="0" applyFont="1" applyFill="1" applyAlignment="1">
      <alignment horizontal="left" vertical="center"/>
    </xf>
    <xf numFmtId="0" fontId="7" fillId="2" borderId="0" xfId="0" applyFont="1" applyFill="1" applyAlignment="1">
      <alignment vertical="center" wrapText="1"/>
    </xf>
    <xf numFmtId="165" fontId="2" fillId="0" borderId="0" xfId="1" applyFont="1" applyFill="1" applyBorder="1" applyAlignment="1" applyProtection="1">
      <alignment horizontal="center" vertical="center"/>
    </xf>
    <xf numFmtId="0" fontId="24" fillId="0" borderId="0" xfId="0" applyFont="1"/>
    <xf numFmtId="165" fontId="2" fillId="0" borderId="0" xfId="0" applyNumberFormat="1" applyFont="1" applyBorder="1" applyAlignment="1">
      <alignment horizontal="center"/>
    </xf>
    <xf numFmtId="0" fontId="11" fillId="0" borderId="0" xfId="0" applyFont="1" applyBorder="1" applyAlignment="1"/>
    <xf numFmtId="0" fontId="15" fillId="0" borderId="0" xfId="0" applyFont="1" applyBorder="1" applyAlignment="1" applyProtection="1">
      <protection locked="0"/>
    </xf>
    <xf numFmtId="0" fontId="10" fillId="0" borderId="0" xfId="0" applyFont="1" applyAlignment="1">
      <alignment horizontal="left" wrapText="1"/>
    </xf>
    <xf numFmtId="0" fontId="27" fillId="0" borderId="0" xfId="0" applyFont="1"/>
    <xf numFmtId="0" fontId="26" fillId="0" borderId="0" xfId="0" applyFont="1"/>
    <xf numFmtId="0" fontId="10" fillId="0" borderId="0" xfId="0" applyFont="1"/>
    <xf numFmtId="0" fontId="27" fillId="0" borderId="0" xfId="0" applyFont="1" applyAlignment="1">
      <alignment horizontal="center" vertical="top" wrapText="1"/>
    </xf>
    <xf numFmtId="0" fontId="11" fillId="0" borderId="0" xfId="0" applyFont="1" applyAlignment="1"/>
    <xf numFmtId="0" fontId="2" fillId="0" borderId="0" xfId="0" applyFont="1" applyAlignment="1">
      <alignment vertical="center" wrapText="1"/>
    </xf>
    <xf numFmtId="0" fontId="11" fillId="0" borderId="0" xfId="0" applyFont="1" applyBorder="1"/>
    <xf numFmtId="0" fontId="2" fillId="0" borderId="0" xfId="0" applyFont="1" applyBorder="1"/>
    <xf numFmtId="165" fontId="11" fillId="0" borderId="0" xfId="0" applyNumberFormat="1" applyFont="1" applyBorder="1" applyAlignment="1">
      <alignment horizontal="center"/>
    </xf>
    <xf numFmtId="0" fontId="7" fillId="2" borderId="0" xfId="0" applyFont="1" applyFill="1" applyAlignment="1">
      <alignment horizontal="center" vertical="center" wrapText="1"/>
    </xf>
    <xf numFmtId="0" fontId="3" fillId="0" borderId="0" xfId="0" applyFont="1" applyAlignment="1">
      <alignment vertical="top"/>
    </xf>
    <xf numFmtId="0" fontId="7" fillId="2" borderId="0" xfId="0" applyFont="1" applyFill="1" applyAlignment="1">
      <alignment horizontal="center"/>
    </xf>
    <xf numFmtId="0" fontId="7" fillId="2" borderId="0" xfId="0" applyFont="1" applyFill="1" applyAlignment="1">
      <alignment horizontal="center" vertical="center" wrapText="1"/>
    </xf>
    <xf numFmtId="0" fontId="7" fillId="2" borderId="0" xfId="0" applyFont="1" applyFill="1" applyAlignment="1">
      <alignment horizontal="center"/>
    </xf>
    <xf numFmtId="49" fontId="15" fillId="0" borderId="0" xfId="0" applyNumberFormat="1" applyFont="1" applyBorder="1" applyAlignment="1" applyProtection="1">
      <protection locked="0"/>
    </xf>
    <xf numFmtId="0" fontId="7" fillId="0" borderId="0" xfId="0" applyFont="1" applyBorder="1"/>
    <xf numFmtId="0" fontId="7" fillId="2" borderId="0" xfId="0" applyFont="1" applyFill="1" applyAlignment="1">
      <alignment horizontal="center" vertical="center" wrapText="1"/>
    </xf>
    <xf numFmtId="0" fontId="7" fillId="2" borderId="0" xfId="0" applyFont="1" applyFill="1" applyAlignment="1">
      <alignment horizontal="center"/>
    </xf>
    <xf numFmtId="0" fontId="3" fillId="0" borderId="0" xfId="0" applyFont="1" applyAlignment="1">
      <alignment vertical="top"/>
    </xf>
    <xf numFmtId="0" fontId="7" fillId="0" borderId="0" xfId="0" applyFont="1" applyAlignment="1">
      <alignment horizontal="left"/>
    </xf>
    <xf numFmtId="0" fontId="15" fillId="0" borderId="0" xfId="0" applyFont="1" applyBorder="1" applyAlignment="1" applyProtection="1">
      <protection locked="0"/>
    </xf>
    <xf numFmtId="0" fontId="1" fillId="0" borderId="5" xfId="0" applyFont="1" applyFill="1" applyBorder="1"/>
    <xf numFmtId="0" fontId="1" fillId="0" borderId="6" xfId="0" applyFont="1" applyFill="1" applyBorder="1"/>
    <xf numFmtId="6" fontId="7" fillId="0" borderId="0" xfId="0" applyNumberFormat="1" applyFont="1" applyBorder="1" applyAlignment="1">
      <alignment horizontal="center"/>
    </xf>
    <xf numFmtId="0" fontId="7" fillId="0" borderId="0" xfId="0" applyFont="1" applyBorder="1" applyAlignment="1">
      <alignment horizontal="center"/>
    </xf>
    <xf numFmtId="165" fontId="2" fillId="0" borderId="1" xfId="0" applyNumberFormat="1" applyFont="1" applyBorder="1" applyAlignment="1">
      <alignment horizontal="center" vertical="center"/>
    </xf>
    <xf numFmtId="165" fontId="11" fillId="0" borderId="2" xfId="0" applyNumberFormat="1" applyFont="1" applyBorder="1" applyAlignment="1">
      <alignment horizontal="center"/>
    </xf>
    <xf numFmtId="0" fontId="28" fillId="0" borderId="3" xfId="0" applyFont="1" applyBorder="1" applyAlignment="1" applyProtection="1">
      <alignment horizontal="left"/>
      <protection locked="0"/>
    </xf>
    <xf numFmtId="0" fontId="18" fillId="0" borderId="3" xfId="2" applyFont="1" applyFill="1" applyBorder="1" applyAlignment="1" applyProtection="1">
      <protection locked="0"/>
    </xf>
    <xf numFmtId="0" fontId="15" fillId="0" borderId="3" xfId="0" applyFont="1" applyBorder="1" applyAlignment="1" applyProtection="1">
      <protection locked="0"/>
    </xf>
    <xf numFmtId="165" fontId="10" fillId="0" borderId="0" xfId="0" applyNumberFormat="1" applyFont="1" applyAlignment="1">
      <alignment horizontal="center" wrapText="1"/>
    </xf>
    <xf numFmtId="0" fontId="2" fillId="3" borderId="1" xfId="0" applyFont="1" applyFill="1" applyBorder="1" applyAlignment="1" applyProtection="1">
      <alignment horizontal="center" wrapText="1"/>
      <protection locked="0"/>
    </xf>
    <xf numFmtId="0" fontId="7" fillId="2" borderId="4" xfId="0" applyFont="1" applyFill="1" applyBorder="1" applyAlignment="1">
      <alignment horizontal="center" wrapText="1"/>
    </xf>
    <xf numFmtId="0" fontId="7" fillId="2" borderId="0" xfId="0" applyFont="1" applyFill="1" applyAlignment="1">
      <alignment horizontal="center" wrapText="1"/>
    </xf>
    <xf numFmtId="0" fontId="2" fillId="0" borderId="0" xfId="0" applyFont="1" applyAlignment="1">
      <alignment horizontal="center" vertical="center" wrapText="1"/>
    </xf>
    <xf numFmtId="167" fontId="7" fillId="2" borderId="0" xfId="0" applyNumberFormat="1" applyFont="1" applyFill="1" applyAlignment="1">
      <alignment horizontal="center" vertical="center" wrapText="1"/>
    </xf>
    <xf numFmtId="165" fontId="26" fillId="0" borderId="0" xfId="1" applyFont="1" applyFill="1" applyBorder="1" applyAlignment="1" applyProtection="1">
      <alignment horizontal="center" vertical="center" wrapText="1"/>
    </xf>
    <xf numFmtId="0" fontId="7" fillId="2" borderId="0" xfId="0" applyFont="1" applyFill="1" applyAlignment="1">
      <alignment horizontal="center" vertical="center" wrapText="1"/>
    </xf>
    <xf numFmtId="0" fontId="13" fillId="2" borderId="0" xfId="0" applyFont="1" applyFill="1" applyAlignment="1">
      <alignment horizontal="center" vertical="center" wrapText="1"/>
    </xf>
    <xf numFmtId="0" fontId="3" fillId="0" borderId="0" xfId="0" applyFont="1" applyAlignment="1">
      <alignment vertical="top"/>
    </xf>
    <xf numFmtId="0" fontId="15" fillId="0" borderId="3" xfId="0" applyFont="1" applyBorder="1" applyAlignment="1" applyProtection="1">
      <alignment horizontal="left"/>
      <protection locked="0"/>
    </xf>
    <xf numFmtId="49" fontId="15" fillId="0" borderId="3" xfId="0" applyNumberFormat="1" applyFont="1" applyBorder="1" applyAlignment="1" applyProtection="1">
      <protection locked="0"/>
    </xf>
    <xf numFmtId="0" fontId="11" fillId="0" borderId="0" xfId="0" applyFont="1" applyAlignment="1">
      <alignment horizontal="center" vertical="center"/>
    </xf>
    <xf numFmtId="0" fontId="7" fillId="2" borderId="0" xfId="0" applyFont="1" applyFill="1" applyAlignment="1">
      <alignment horizontal="left"/>
    </xf>
    <xf numFmtId="0" fontId="7" fillId="2" borderId="0" xfId="0" applyFont="1" applyFill="1" applyAlignment="1">
      <alignment horizontal="center"/>
    </xf>
    <xf numFmtId="165" fontId="2" fillId="0" borderId="1" xfId="0" applyNumberFormat="1" applyFont="1" applyBorder="1" applyAlignment="1">
      <alignment horizontal="center" vertical="top"/>
    </xf>
    <xf numFmtId="0" fontId="7" fillId="0" borderId="0" xfId="0" applyFont="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xf>
    <xf numFmtId="0" fontId="7" fillId="0" borderId="0" xfId="0" applyFont="1" applyAlignment="1">
      <alignment horizontal="left" vertical="center" wrapText="1"/>
    </xf>
    <xf numFmtId="0" fontId="7" fillId="2" borderId="0" xfId="0" applyFont="1" applyFill="1" applyBorder="1" applyAlignment="1">
      <alignment horizontal="center" vertical="center" wrapText="1"/>
    </xf>
    <xf numFmtId="0" fontId="25" fillId="2" borderId="0" xfId="0" applyFont="1" applyFill="1" applyAlignment="1">
      <alignment horizontal="center"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4" fillId="0" borderId="0" xfId="0" applyFont="1" applyAlignment="1">
      <alignment vertical="top"/>
    </xf>
    <xf numFmtId="0" fontId="15" fillId="0" borderId="1" xfId="0" applyFont="1" applyBorder="1" applyAlignment="1" applyProtection="1">
      <alignment horizontal="center"/>
      <protection locked="0"/>
    </xf>
    <xf numFmtId="0" fontId="15" fillId="0" borderId="0" xfId="0" applyFont="1" applyBorder="1" applyAlignment="1" applyProtection="1">
      <protection locked="0"/>
    </xf>
    <xf numFmtId="49" fontId="15" fillId="0" borderId="3" xfId="0" applyNumberFormat="1" applyFont="1" applyBorder="1" applyAlignment="1" applyProtection="1">
      <alignment horizontal="center"/>
      <protection locked="0"/>
    </xf>
    <xf numFmtId="0" fontId="15" fillId="0" borderId="3" xfId="0" applyFont="1" applyBorder="1" applyAlignment="1" applyProtection="1">
      <alignment horizontal="center"/>
      <protection locked="0"/>
    </xf>
    <xf numFmtId="0" fontId="7" fillId="0" borderId="0" xfId="0" applyFont="1" applyAlignment="1">
      <alignment horizontal="center"/>
    </xf>
    <xf numFmtId="0" fontId="7" fillId="0" borderId="0" xfId="0" applyFont="1" applyAlignment="1">
      <alignment horizontal="left"/>
    </xf>
    <xf numFmtId="0" fontId="16" fillId="0" borderId="1" xfId="0" applyFont="1" applyBorder="1" applyAlignment="1" applyProtection="1">
      <alignment horizontal="center"/>
      <protection locked="0"/>
    </xf>
    <xf numFmtId="166" fontId="16" fillId="0" borderId="1" xfId="0" applyNumberFormat="1" applyFont="1"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57149</xdr:colOff>
      <xdr:row>1</xdr:row>
      <xdr:rowOff>173565</xdr:rowOff>
    </xdr:from>
    <xdr:to>
      <xdr:col>5</xdr:col>
      <xdr:colOff>152400</xdr:colOff>
      <xdr:row>3</xdr:row>
      <xdr:rowOff>22601</xdr:rowOff>
    </xdr:to>
    <xdr:pic>
      <xdr:nvPicPr>
        <xdr:cNvPr id="2" name="Picture 9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04799" y="364065"/>
          <a:ext cx="1419226" cy="344336"/>
        </a:xfrm>
        <a:prstGeom prst="rect">
          <a:avLst/>
        </a:prstGeom>
        <a:noFill/>
        <a:ln w="9525">
          <a:noFill/>
          <a:miter lim="800000"/>
          <a:headEnd/>
          <a:tailEnd/>
        </a:ln>
      </xdr:spPr>
    </xdr:pic>
    <xdr:clientData/>
  </xdr:twoCellAnchor>
  <xdr:twoCellAnchor editAs="oneCell">
    <xdr:from>
      <xdr:col>14</xdr:col>
      <xdr:colOff>371475</xdr:colOff>
      <xdr:row>46</xdr:row>
      <xdr:rowOff>0</xdr:rowOff>
    </xdr:from>
    <xdr:to>
      <xdr:col>15</xdr:col>
      <xdr:colOff>16329</xdr:colOff>
      <xdr:row>47</xdr:row>
      <xdr:rowOff>78922</xdr:rowOff>
    </xdr:to>
    <xdr:sp macro="" textlink="">
      <xdr:nvSpPr>
        <xdr:cNvPr id="1035"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13335</xdr:colOff>
      <xdr:row>56</xdr:row>
      <xdr:rowOff>117022</xdr:rowOff>
    </xdr:from>
    <xdr:to>
      <xdr:col>21</xdr:col>
      <xdr:colOff>81947</xdr:colOff>
      <xdr:row>59</xdr:row>
      <xdr:rowOff>117024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515564" y="11514365"/>
          <a:ext cx="5467926" cy="587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371475</xdr:colOff>
      <xdr:row>45</xdr:row>
      <xdr:rowOff>0</xdr:rowOff>
    </xdr:from>
    <xdr:to>
      <xdr:col>15</xdr:col>
      <xdr:colOff>16329</xdr:colOff>
      <xdr:row>46</xdr:row>
      <xdr:rowOff>78922</xdr:rowOff>
    </xdr:to>
    <xdr:sp macro="" textlink="">
      <xdr:nvSpPr>
        <xdr:cNvPr id="3" name="Check Box 11" hidden="1">
          <a:extLst>
            <a:ext uri="{63B3BB69-23CF-44E3-9099-C40C66FF867C}">
              <a14:compatExt xmlns:a14="http://schemas.microsoft.com/office/drawing/2010/main" spid="_x0000_s1035"/>
            </a:ext>
            <a:ext uri="{FF2B5EF4-FFF2-40B4-BE49-F238E27FC236}">
              <a16:creationId xmlns:a16="http://schemas.microsoft.com/office/drawing/2014/main" id="{B2346E69-18BD-4EFF-BE43-942732DF1AE1}"/>
            </a:ext>
          </a:extLst>
        </xdr:cNvPr>
        <xdr:cNvSpPr/>
      </xdr:nvSpPr>
      <xdr:spPr bwMode="auto">
        <a:xfrm>
          <a:off x="5263515" y="9768840"/>
          <a:ext cx="277314" cy="2160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13335</xdr:colOff>
      <xdr:row>56</xdr:row>
      <xdr:rowOff>117022</xdr:rowOff>
    </xdr:from>
    <xdr:to>
      <xdr:col>18</xdr:col>
      <xdr:colOff>219107</xdr:colOff>
      <xdr:row>59</xdr:row>
      <xdr:rowOff>117024</xdr:rowOff>
    </xdr:to>
    <xdr:pic>
      <xdr:nvPicPr>
        <xdr:cNvPr id="4" name="Picture 3">
          <a:extLst>
            <a:ext uri="{FF2B5EF4-FFF2-40B4-BE49-F238E27FC236}">
              <a16:creationId xmlns:a16="http://schemas.microsoft.com/office/drawing/2014/main" id="{064119FC-F650-4093-89F0-80FFFEE298E7}"/>
            </a:ext>
          </a:extLst>
        </xdr:cNvPr>
        <xdr:cNvPicPr>
          <a:picLocks noChangeAspect="1"/>
        </xdr:cNvPicPr>
      </xdr:nvPicPr>
      <xdr:blipFill>
        <a:blip xmlns:r="http://schemas.openxmlformats.org/officeDocument/2006/relationships" r:embed="rId1"/>
        <a:stretch>
          <a:fillRect/>
        </a:stretch>
      </xdr:blipFill>
      <xdr:spPr>
        <a:xfrm>
          <a:off x="1514475" y="11874682"/>
          <a:ext cx="5486432" cy="579122"/>
        </a:xfrm>
        <a:prstGeom prst="rect">
          <a:avLst/>
        </a:prstGeom>
      </xdr:spPr>
    </xdr:pic>
    <xdr:clientData/>
  </xdr:twoCellAnchor>
  <xdr:twoCellAnchor>
    <xdr:from>
      <xdr:col>1</xdr:col>
      <xdr:colOff>209549</xdr:colOff>
      <xdr:row>0</xdr:row>
      <xdr:rowOff>120224</xdr:rowOff>
    </xdr:from>
    <xdr:to>
      <xdr:col>6</xdr:col>
      <xdr:colOff>30480</xdr:colOff>
      <xdr:row>1</xdr:row>
      <xdr:rowOff>136900</xdr:rowOff>
    </xdr:to>
    <xdr:pic>
      <xdr:nvPicPr>
        <xdr:cNvPr id="5" name="Picture 91">
          <a:extLst>
            <a:ext uri="{FF2B5EF4-FFF2-40B4-BE49-F238E27FC236}">
              <a16:creationId xmlns:a16="http://schemas.microsoft.com/office/drawing/2014/main" id="{D7475AA7-E1B0-48E9-92B7-D953F5A83ED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45769" y="120224"/>
          <a:ext cx="1360171" cy="3443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78"/>
  <sheetViews>
    <sheetView showGridLines="0" tabSelected="1" showWhiteSpace="0" topLeftCell="A28" zoomScaleNormal="100" zoomScalePageLayoutView="70" workbookViewId="0">
      <selection activeCell="H30" sqref="H30:J30"/>
    </sheetView>
  </sheetViews>
  <sheetFormatPr defaultColWidth="9.109375" defaultRowHeight="14.4" x14ac:dyDescent="0.3"/>
  <cols>
    <col min="1" max="1" width="3.44140625" style="7" customWidth="1"/>
    <col min="2" max="2" width="3.109375" style="7" customWidth="1"/>
    <col min="3" max="3" width="10" style="7" customWidth="1"/>
    <col min="4" max="4" width="1.33203125" style="7" customWidth="1"/>
    <col min="5" max="6" width="4" style="7" customWidth="1"/>
    <col min="7" max="7" width="4.6640625" style="7" customWidth="1"/>
    <col min="8" max="8" width="5.5546875" style="7" customWidth="1"/>
    <col min="9" max="9" width="6" style="7" customWidth="1"/>
    <col min="10" max="10" width="7.33203125" style="7" customWidth="1"/>
    <col min="11" max="11" width="4.5546875" style="7" customWidth="1"/>
    <col min="12" max="12" width="2.88671875" style="7" customWidth="1"/>
    <col min="13" max="13" width="7.5546875" style="7" customWidth="1"/>
    <col min="14" max="14" width="6.88671875" style="7" customWidth="1"/>
    <col min="15" max="15" width="9.21875" style="7" customWidth="1"/>
    <col min="16" max="16" width="2.44140625" style="7" customWidth="1"/>
    <col min="17" max="17" width="2.88671875" style="7" customWidth="1"/>
    <col min="18" max="18" width="1.33203125" style="7" customWidth="1"/>
    <col min="19" max="19" width="4" style="7" customWidth="1"/>
    <col min="20" max="20" width="1" style="7" customWidth="1"/>
    <col min="21" max="21" width="8.6640625" style="7" customWidth="1"/>
    <col min="22" max="22" width="4" style="7" customWidth="1"/>
    <col min="23" max="23" width="2.5546875" style="7" customWidth="1"/>
    <col min="24" max="24" width="7.88671875" style="7" customWidth="1"/>
    <col min="25" max="25" width="3.77734375" style="7" customWidth="1"/>
    <col min="26" max="26" width="5.33203125" style="7" customWidth="1"/>
    <col min="27" max="16384" width="9.109375" style="7"/>
  </cols>
  <sheetData>
    <row r="1" spans="1:31" ht="15" customHeight="1" x14ac:dyDescent="0.3">
      <c r="A1" s="2"/>
      <c r="M1" s="88" t="s">
        <v>0</v>
      </c>
      <c r="N1" s="88"/>
      <c r="O1" s="88"/>
      <c r="P1" s="88"/>
      <c r="Q1" s="88"/>
      <c r="R1" s="88"/>
      <c r="S1" s="88"/>
      <c r="T1" s="88"/>
      <c r="U1" s="88"/>
      <c r="V1" s="88"/>
      <c r="W1" s="88"/>
      <c r="X1" s="88"/>
      <c r="Y1" s="88"/>
      <c r="Z1" s="67"/>
      <c r="AA1" s="67"/>
      <c r="AB1" s="67"/>
      <c r="AC1" s="67"/>
      <c r="AD1" s="67"/>
      <c r="AE1" s="67"/>
    </row>
    <row r="2" spans="1:31" ht="15" customHeight="1" x14ac:dyDescent="0.3">
      <c r="A2" s="1" t="s">
        <v>2</v>
      </c>
      <c r="M2" s="88"/>
      <c r="N2" s="88"/>
      <c r="O2" s="88"/>
      <c r="P2" s="88"/>
      <c r="Q2" s="88"/>
      <c r="R2" s="88"/>
      <c r="S2" s="88"/>
      <c r="T2" s="88"/>
      <c r="U2" s="88"/>
      <c r="V2" s="88"/>
      <c r="W2" s="88"/>
      <c r="X2" s="88"/>
      <c r="Y2" s="88"/>
      <c r="Z2" s="67"/>
      <c r="AA2" s="67"/>
      <c r="AB2" s="67"/>
      <c r="AC2" s="67"/>
      <c r="AD2" s="67"/>
      <c r="AE2" s="67"/>
    </row>
    <row r="3" spans="1:31" ht="24" customHeight="1" x14ac:dyDescent="0.3">
      <c r="A3" s="1" t="s">
        <v>1</v>
      </c>
      <c r="M3" s="28" t="s">
        <v>34</v>
      </c>
      <c r="O3" s="27"/>
      <c r="P3" s="27"/>
      <c r="Q3" s="27"/>
      <c r="R3" s="27"/>
      <c r="S3" s="27"/>
      <c r="T3" s="27"/>
      <c r="U3" s="27"/>
      <c r="V3" s="27"/>
      <c r="W3" s="27"/>
      <c r="X3" s="27"/>
      <c r="Y3" s="27"/>
      <c r="Z3" s="27"/>
    </row>
    <row r="4" spans="1:31" ht="15" customHeight="1" x14ac:dyDescent="0.3">
      <c r="A4" s="1" t="s">
        <v>4</v>
      </c>
      <c r="N4" s="27"/>
      <c r="O4" s="27"/>
      <c r="P4" s="27"/>
      <c r="Q4" s="27"/>
      <c r="R4" s="27"/>
      <c r="S4" s="27"/>
      <c r="T4" s="27"/>
      <c r="U4" s="27"/>
      <c r="V4" s="27"/>
      <c r="W4" s="27"/>
      <c r="X4" s="27"/>
      <c r="Y4" s="27"/>
      <c r="Z4" s="27"/>
    </row>
    <row r="5" spans="1:31" ht="15" customHeight="1" x14ac:dyDescent="0.3">
      <c r="A5" s="1" t="s">
        <v>6</v>
      </c>
      <c r="N5" s="27"/>
      <c r="O5" s="27"/>
      <c r="P5" s="27"/>
      <c r="Q5" s="27"/>
      <c r="R5" s="27"/>
      <c r="S5" s="27"/>
      <c r="T5" s="27"/>
      <c r="U5" s="27"/>
      <c r="V5" s="27"/>
      <c r="W5" s="27"/>
      <c r="X5" s="27"/>
      <c r="Y5" s="27"/>
      <c r="Z5" s="27"/>
    </row>
    <row r="6" spans="1:31" x14ac:dyDescent="0.3">
      <c r="A6" s="1" t="s">
        <v>110</v>
      </c>
      <c r="B6" s="101" t="s">
        <v>74</v>
      </c>
      <c r="C6" s="101"/>
      <c r="D6" s="101"/>
      <c r="E6" s="101"/>
      <c r="F6" s="101"/>
      <c r="G6" s="101"/>
      <c r="H6" s="101"/>
      <c r="I6" s="101"/>
      <c r="J6" s="101"/>
      <c r="K6" s="101"/>
      <c r="L6" s="101"/>
      <c r="M6" s="101"/>
      <c r="N6" s="101"/>
      <c r="O6" s="101"/>
      <c r="P6" s="101"/>
      <c r="Q6" s="101"/>
      <c r="R6" s="101"/>
      <c r="S6" s="101"/>
      <c r="T6" s="101"/>
      <c r="U6" s="101"/>
      <c r="V6" s="101"/>
      <c r="W6" s="101"/>
      <c r="X6" s="101"/>
      <c r="Y6" s="101"/>
      <c r="Z6" s="101"/>
    </row>
    <row r="7" spans="1:31" x14ac:dyDescent="0.3">
      <c r="A7" s="1" t="s">
        <v>11</v>
      </c>
      <c r="B7" s="101"/>
      <c r="C7" s="101"/>
      <c r="D7" s="101"/>
      <c r="E7" s="101"/>
      <c r="F7" s="101"/>
      <c r="G7" s="101"/>
      <c r="H7" s="101"/>
      <c r="I7" s="101"/>
      <c r="J7" s="101"/>
      <c r="K7" s="101"/>
      <c r="L7" s="101"/>
      <c r="M7" s="101"/>
      <c r="N7" s="101"/>
      <c r="O7" s="101"/>
      <c r="P7" s="101"/>
      <c r="Q7" s="101"/>
      <c r="R7" s="101"/>
      <c r="S7" s="101"/>
      <c r="T7" s="101"/>
      <c r="U7" s="101"/>
      <c r="V7" s="101"/>
      <c r="W7" s="101"/>
      <c r="X7" s="101"/>
      <c r="Y7" s="101"/>
      <c r="Z7" s="101"/>
    </row>
    <row r="8" spans="1:31" ht="17.25" customHeight="1" x14ac:dyDescent="0.3">
      <c r="A8" s="1" t="s">
        <v>7</v>
      </c>
    </row>
    <row r="9" spans="1:31" ht="12.75" customHeight="1" x14ac:dyDescent="0.3">
      <c r="A9" s="1" t="s">
        <v>12</v>
      </c>
      <c r="B9" s="9" t="s">
        <v>8</v>
      </c>
      <c r="C9" s="4"/>
      <c r="D9" s="4"/>
      <c r="E9" s="4"/>
      <c r="F9" s="4"/>
      <c r="G9" s="4"/>
      <c r="H9" s="4"/>
      <c r="I9" s="4"/>
      <c r="J9" s="4"/>
      <c r="K9" s="4"/>
      <c r="L9" s="4"/>
      <c r="M9" s="4"/>
      <c r="N9" s="4"/>
      <c r="O9" s="4"/>
      <c r="P9" s="4"/>
      <c r="Q9" s="4"/>
      <c r="R9" s="4"/>
      <c r="S9" s="4"/>
      <c r="T9" s="4"/>
      <c r="U9" s="4"/>
      <c r="V9" s="4"/>
      <c r="W9" s="4"/>
      <c r="X9" s="4"/>
      <c r="Y9" s="8"/>
    </row>
    <row r="10" spans="1:31" ht="18.75" customHeight="1" x14ac:dyDescent="0.3">
      <c r="A10" s="1" t="s">
        <v>5</v>
      </c>
      <c r="B10" s="102" t="s">
        <v>67</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row>
    <row r="11" spans="1:31" ht="18.75" customHeight="1" x14ac:dyDescent="0.3">
      <c r="A11" s="1" t="s">
        <v>9</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row>
    <row r="12" spans="1:31" ht="18.75" customHeight="1" x14ac:dyDescent="0.3">
      <c r="A12" s="1" t="s">
        <v>111</v>
      </c>
      <c r="B12" s="3" t="s">
        <v>35</v>
      </c>
      <c r="C12" s="4"/>
      <c r="D12" s="4"/>
      <c r="E12" s="4"/>
      <c r="F12" s="4"/>
      <c r="G12" s="4"/>
      <c r="H12" s="4"/>
      <c r="I12" s="4"/>
      <c r="J12" s="4"/>
      <c r="K12" s="4"/>
      <c r="L12" s="4"/>
      <c r="M12" s="4"/>
      <c r="N12" s="4"/>
      <c r="O12" s="4"/>
      <c r="P12" s="4"/>
      <c r="Q12" s="4"/>
      <c r="R12" s="4"/>
      <c r="S12" s="4"/>
      <c r="T12" s="4"/>
      <c r="U12" s="4"/>
      <c r="V12" s="4"/>
      <c r="W12" s="4"/>
      <c r="X12" s="4"/>
      <c r="Y12" s="8"/>
    </row>
    <row r="13" spans="1:31" ht="18.75" customHeight="1" x14ac:dyDescent="0.3">
      <c r="A13" s="1" t="s">
        <v>3</v>
      </c>
      <c r="B13" s="4" t="s">
        <v>36</v>
      </c>
      <c r="C13" s="4"/>
      <c r="D13" s="4"/>
      <c r="E13" s="4"/>
      <c r="F13" s="4"/>
      <c r="G13" s="4"/>
      <c r="H13" s="4"/>
      <c r="I13" s="4"/>
      <c r="J13" s="4"/>
      <c r="K13" s="4"/>
      <c r="L13" s="4"/>
      <c r="M13" s="4"/>
      <c r="N13" s="4"/>
      <c r="O13" s="4"/>
      <c r="P13" s="4"/>
      <c r="Q13" s="4"/>
      <c r="R13" s="4"/>
      <c r="S13" s="4"/>
      <c r="T13" s="4"/>
      <c r="U13" s="4"/>
      <c r="V13" s="4"/>
      <c r="W13" s="4"/>
      <c r="X13" s="4"/>
      <c r="Y13" s="8"/>
    </row>
    <row r="14" spans="1:31" ht="7.5" customHeight="1" x14ac:dyDescent="0.3">
      <c r="A14" s="1" t="s">
        <v>10</v>
      </c>
    </row>
    <row r="15" spans="1:31" ht="18.75" customHeight="1" x14ac:dyDescent="0.3">
      <c r="A15" s="1"/>
      <c r="C15" s="68" t="s">
        <v>13</v>
      </c>
      <c r="D15" s="68"/>
      <c r="E15" s="68"/>
      <c r="F15" s="90"/>
      <c r="G15" s="90"/>
      <c r="H15" s="90"/>
      <c r="I15" s="90"/>
      <c r="J15" s="90"/>
      <c r="K15" s="90"/>
      <c r="L15" s="2"/>
      <c r="M15" s="2"/>
      <c r="N15" s="4"/>
      <c r="O15" s="4"/>
      <c r="Q15" s="6" t="s">
        <v>56</v>
      </c>
      <c r="R15" s="6"/>
      <c r="S15" s="6"/>
      <c r="T15" s="6"/>
      <c r="U15" s="90"/>
      <c r="V15" s="90"/>
      <c r="W15" s="90"/>
      <c r="X15" s="90"/>
      <c r="Y15" s="90"/>
    </row>
    <row r="16" spans="1:31" ht="18.75" customHeight="1" x14ac:dyDescent="0.3">
      <c r="A16" s="2"/>
      <c r="C16" s="4" t="s">
        <v>14</v>
      </c>
      <c r="D16" s="4"/>
      <c r="E16" s="4"/>
      <c r="F16" s="89" t="s">
        <v>15</v>
      </c>
      <c r="G16" s="89"/>
      <c r="H16" s="89"/>
      <c r="I16" s="89"/>
      <c r="J16" s="89"/>
      <c r="K16" s="89"/>
      <c r="L16" s="89"/>
      <c r="M16" s="89"/>
      <c r="N16" s="89"/>
      <c r="O16" s="2"/>
      <c r="Q16" s="6" t="s">
        <v>16</v>
      </c>
      <c r="R16" s="6"/>
      <c r="S16" s="6"/>
      <c r="T16" s="6"/>
      <c r="U16" s="78"/>
      <c r="V16" s="78"/>
      <c r="W16" s="78"/>
      <c r="X16" s="78"/>
      <c r="Y16" s="78"/>
    </row>
    <row r="17" spans="1:26" ht="18.75" customHeight="1" x14ac:dyDescent="0.3">
      <c r="A17" s="2"/>
      <c r="C17" s="4" t="s">
        <v>17</v>
      </c>
      <c r="D17" s="4"/>
      <c r="E17" s="4"/>
      <c r="F17" s="78"/>
      <c r="G17" s="78"/>
      <c r="H17" s="78"/>
      <c r="I17" s="78"/>
      <c r="J17" s="78"/>
      <c r="K17" s="78"/>
      <c r="L17" s="78"/>
      <c r="M17" s="78"/>
      <c r="N17" s="78"/>
      <c r="O17" s="78"/>
      <c r="Q17" s="6" t="s">
        <v>18</v>
      </c>
      <c r="R17" s="6"/>
      <c r="S17" s="6"/>
      <c r="T17" s="6"/>
      <c r="U17" s="78"/>
      <c r="V17" s="78"/>
      <c r="W17" s="78"/>
      <c r="X17" s="78"/>
      <c r="Y17" s="78"/>
    </row>
    <row r="18" spans="1:26" ht="18.75" customHeight="1" x14ac:dyDescent="0.3">
      <c r="A18" s="2"/>
      <c r="C18" s="4" t="s">
        <v>57</v>
      </c>
      <c r="D18" s="4"/>
      <c r="E18" s="4"/>
      <c r="F18" s="4"/>
      <c r="G18" s="4"/>
      <c r="H18" s="4"/>
      <c r="I18" s="4"/>
      <c r="J18" s="4"/>
      <c r="K18" s="4"/>
      <c r="L18" s="78"/>
      <c r="M18" s="78"/>
      <c r="N18" s="78"/>
      <c r="O18" s="78"/>
      <c r="P18" s="78"/>
      <c r="Q18" s="78"/>
      <c r="R18" s="78"/>
      <c r="S18" s="78"/>
      <c r="T18" s="78"/>
      <c r="U18" s="78"/>
      <c r="V18" s="78"/>
      <c r="W18" s="78"/>
      <c r="X18" s="78"/>
      <c r="Y18" s="78"/>
    </row>
    <row r="19" spans="1:26" ht="18.75" customHeight="1" x14ac:dyDescent="0.3">
      <c r="A19" s="2"/>
      <c r="C19" s="4" t="s">
        <v>19</v>
      </c>
      <c r="D19" s="78"/>
      <c r="E19" s="78"/>
      <c r="F19" s="78"/>
      <c r="G19" s="78"/>
      <c r="H19" s="78"/>
      <c r="I19" s="78"/>
      <c r="J19" s="2"/>
      <c r="K19" s="6" t="s">
        <v>20</v>
      </c>
      <c r="L19" s="76"/>
      <c r="M19" s="76"/>
      <c r="N19" s="76"/>
      <c r="O19" s="76"/>
      <c r="P19" s="2"/>
      <c r="Q19" s="2"/>
      <c r="R19" s="4" t="s">
        <v>21</v>
      </c>
      <c r="S19" s="4"/>
      <c r="T19" s="4"/>
      <c r="V19" s="78"/>
      <c r="W19" s="78"/>
      <c r="X19" s="78"/>
      <c r="Y19" s="78"/>
    </row>
    <row r="20" spans="1:26" ht="18.75" customHeight="1" x14ac:dyDescent="0.3">
      <c r="A20" s="2"/>
      <c r="C20" s="4" t="s">
        <v>22</v>
      </c>
      <c r="D20" s="78"/>
      <c r="E20" s="78"/>
      <c r="F20" s="78"/>
      <c r="G20" s="78"/>
      <c r="H20" s="78"/>
      <c r="I20" s="78"/>
      <c r="J20" s="2"/>
      <c r="K20" s="68" t="s">
        <v>23</v>
      </c>
      <c r="L20" s="78"/>
      <c r="M20" s="78"/>
      <c r="N20" s="78"/>
      <c r="O20" s="78"/>
      <c r="P20" s="2"/>
      <c r="Q20" s="2"/>
      <c r="R20" s="4" t="s">
        <v>24</v>
      </c>
      <c r="S20" s="4"/>
      <c r="T20" s="4"/>
      <c r="V20" s="77"/>
      <c r="W20" s="78"/>
      <c r="X20" s="78"/>
      <c r="Y20" s="78"/>
    </row>
    <row r="21" spans="1:26" ht="18.75" customHeight="1" x14ac:dyDescent="0.3">
      <c r="A21" s="2"/>
      <c r="C21" s="4" t="s">
        <v>25</v>
      </c>
      <c r="D21" s="4"/>
      <c r="E21" s="4"/>
      <c r="F21" s="4"/>
      <c r="G21" s="4"/>
      <c r="H21" s="4"/>
      <c r="I21" s="4"/>
      <c r="J21" s="78"/>
      <c r="K21" s="78"/>
      <c r="L21" s="78"/>
      <c r="M21" s="78"/>
      <c r="N21" s="78"/>
      <c r="O21" s="78"/>
      <c r="P21" s="78"/>
      <c r="Q21" s="78"/>
      <c r="R21" s="78"/>
      <c r="S21" s="78"/>
      <c r="T21" s="78"/>
      <c r="U21" s="78"/>
      <c r="V21" s="78"/>
      <c r="W21" s="78"/>
      <c r="X21" s="78"/>
      <c r="Y21" s="78"/>
    </row>
    <row r="22" spans="1:26" ht="18.75" customHeight="1" x14ac:dyDescent="0.3">
      <c r="C22" s="4"/>
      <c r="D22" s="4"/>
      <c r="E22" s="4"/>
      <c r="F22" s="4"/>
      <c r="G22" s="4"/>
      <c r="H22" s="4"/>
      <c r="I22" s="4"/>
      <c r="J22" s="69"/>
      <c r="K22" s="69"/>
      <c r="L22" s="69"/>
      <c r="M22" s="69"/>
      <c r="N22" s="69"/>
      <c r="O22" s="69"/>
      <c r="P22" s="69"/>
      <c r="Q22" s="69"/>
      <c r="R22" s="69"/>
      <c r="S22" s="69"/>
      <c r="T22" s="69"/>
      <c r="U22" s="69"/>
      <c r="V22" s="69"/>
      <c r="W22" s="69"/>
      <c r="X22" s="69"/>
      <c r="Y22" s="69"/>
    </row>
    <row r="23" spans="1:26" ht="13.5" customHeight="1" x14ac:dyDescent="0.3">
      <c r="C23" s="4"/>
      <c r="D23" s="4"/>
      <c r="E23" s="4"/>
      <c r="F23" s="4"/>
      <c r="G23" s="4"/>
      <c r="H23" s="4"/>
      <c r="I23" s="4"/>
      <c r="J23" s="4"/>
      <c r="K23" s="4"/>
      <c r="L23" s="4"/>
      <c r="M23" s="4"/>
      <c r="N23" s="4"/>
      <c r="O23" s="4"/>
      <c r="P23" s="4"/>
      <c r="Q23" s="4"/>
      <c r="R23" s="4"/>
      <c r="S23" s="4"/>
      <c r="T23" s="4"/>
      <c r="U23" s="4"/>
      <c r="V23" s="4"/>
      <c r="W23" s="4"/>
      <c r="X23" s="4"/>
      <c r="Y23" s="4"/>
    </row>
    <row r="24" spans="1:26" ht="12" customHeight="1" x14ac:dyDescent="0.3">
      <c r="B24" s="19" t="s">
        <v>37</v>
      </c>
      <c r="C24" s="4"/>
      <c r="D24" s="4"/>
      <c r="E24" s="4"/>
      <c r="F24" s="4"/>
      <c r="G24" s="4"/>
      <c r="H24" s="4"/>
      <c r="I24" s="4"/>
      <c r="J24" s="4"/>
      <c r="K24" s="2"/>
      <c r="L24" s="2"/>
      <c r="M24" s="2"/>
      <c r="N24" s="2"/>
      <c r="O24" s="2"/>
      <c r="P24" s="2"/>
      <c r="Q24" s="2"/>
      <c r="R24" s="2"/>
      <c r="S24" s="2"/>
      <c r="T24" s="2"/>
      <c r="U24" s="2"/>
      <c r="V24" s="2"/>
      <c r="W24" s="2"/>
      <c r="X24" s="2"/>
      <c r="Y24" s="2"/>
    </row>
    <row r="25" spans="1:26" ht="18.75" customHeight="1" x14ac:dyDescent="0.3">
      <c r="B25" s="96" t="s">
        <v>66</v>
      </c>
      <c r="C25" s="96"/>
      <c r="D25" s="96"/>
      <c r="E25" s="96"/>
      <c r="F25" s="96"/>
      <c r="G25" s="96"/>
      <c r="H25" s="96"/>
      <c r="I25" s="96"/>
      <c r="J25" s="96"/>
      <c r="K25" s="96"/>
      <c r="L25" s="96"/>
      <c r="M25" s="96"/>
      <c r="N25" s="96"/>
      <c r="O25" s="96"/>
      <c r="P25" s="96"/>
      <c r="Q25" s="96"/>
      <c r="R25" s="96"/>
      <c r="S25" s="96"/>
      <c r="T25" s="96"/>
      <c r="U25" s="96"/>
      <c r="V25" s="96"/>
      <c r="W25" s="96"/>
      <c r="X25" s="96"/>
      <c r="Y25" s="96"/>
      <c r="Z25" s="96"/>
    </row>
    <row r="26" spans="1:26" ht="12" customHeight="1" x14ac:dyDescent="0.3">
      <c r="B26" s="96"/>
      <c r="C26" s="96"/>
      <c r="D26" s="96"/>
      <c r="E26" s="96"/>
      <c r="F26" s="96"/>
      <c r="G26" s="96"/>
      <c r="H26" s="96"/>
      <c r="I26" s="96"/>
      <c r="J26" s="96"/>
      <c r="K26" s="96"/>
      <c r="L26" s="96"/>
      <c r="M26" s="96"/>
      <c r="N26" s="96"/>
      <c r="O26" s="96"/>
      <c r="P26" s="96"/>
      <c r="Q26" s="96"/>
      <c r="R26" s="96"/>
      <c r="S26" s="96"/>
      <c r="T26" s="96"/>
      <c r="U26" s="96"/>
      <c r="V26" s="96"/>
      <c r="W26" s="96"/>
      <c r="X26" s="96"/>
      <c r="Y26" s="96"/>
      <c r="Z26" s="96"/>
    </row>
    <row r="27" spans="1:26" ht="15" customHeight="1" x14ac:dyDescent="0.3">
      <c r="B27" s="86" t="s">
        <v>38</v>
      </c>
      <c r="C27" s="86"/>
      <c r="D27" s="86"/>
      <c r="E27" s="86"/>
      <c r="F27" s="65"/>
      <c r="G27" s="42"/>
      <c r="H27" s="82" t="s">
        <v>42</v>
      </c>
      <c r="I27" s="82"/>
      <c r="J27" s="82"/>
      <c r="K27" s="42"/>
      <c r="L27" s="42"/>
      <c r="M27" s="87" t="s">
        <v>26</v>
      </c>
      <c r="N27" s="87"/>
      <c r="O27" s="43"/>
      <c r="P27" s="85" t="str">
        <f>IF('EN cals'!B9=0,"",IF('EN cals'!B9=1,'EN cals'!B12,IF('EN cals'!B9&gt;1,'EN cals'!B13,"")))</f>
        <v/>
      </c>
      <c r="Q27" s="85"/>
      <c r="R27" s="85"/>
      <c r="S27" s="85"/>
      <c r="T27" s="85"/>
      <c r="U27" s="85"/>
      <c r="V27" s="85"/>
      <c r="W27" s="85"/>
      <c r="X27" s="85"/>
      <c r="Y27" s="43"/>
      <c r="Z27" s="25"/>
    </row>
    <row r="28" spans="1:26" ht="11.25" customHeight="1" x14ac:dyDescent="0.3">
      <c r="B28" s="86"/>
      <c r="C28" s="86"/>
      <c r="D28" s="86"/>
      <c r="E28" s="86"/>
      <c r="F28" s="65"/>
      <c r="G28" s="42"/>
      <c r="H28" s="82"/>
      <c r="I28" s="82"/>
      <c r="J28" s="82"/>
      <c r="K28" s="42"/>
      <c r="L28" s="42"/>
      <c r="M28" s="87"/>
      <c r="N28" s="87"/>
      <c r="O28" s="43"/>
      <c r="P28" s="85"/>
      <c r="Q28" s="85"/>
      <c r="R28" s="85"/>
      <c r="S28" s="85"/>
      <c r="T28" s="85"/>
      <c r="U28" s="85"/>
      <c r="V28" s="85"/>
      <c r="W28" s="85"/>
      <c r="X28" s="85"/>
      <c r="Y28" s="43"/>
      <c r="Z28" s="25"/>
    </row>
    <row r="29" spans="1:26" ht="11.25" customHeight="1" x14ac:dyDescent="0.3">
      <c r="B29" s="41" t="s">
        <v>39</v>
      </c>
      <c r="C29" s="40"/>
      <c r="D29" s="65"/>
      <c r="E29" s="65"/>
      <c r="F29" s="65"/>
      <c r="G29" s="65"/>
      <c r="H29" s="82"/>
      <c r="I29" s="82"/>
      <c r="J29" s="82"/>
      <c r="K29" s="65"/>
      <c r="L29" s="65"/>
      <c r="M29" s="87"/>
      <c r="N29" s="87"/>
      <c r="O29" s="43"/>
      <c r="P29" s="85"/>
      <c r="Q29" s="85"/>
      <c r="R29" s="85"/>
      <c r="S29" s="85"/>
      <c r="T29" s="85"/>
      <c r="U29" s="85"/>
      <c r="V29" s="85"/>
      <c r="W29" s="85"/>
      <c r="X29" s="85"/>
      <c r="Y29" s="43"/>
      <c r="Z29" s="25"/>
    </row>
    <row r="30" spans="1:26" ht="23.4" customHeight="1" x14ac:dyDescent="0.3">
      <c r="B30" s="80"/>
      <c r="C30" s="80"/>
      <c r="D30" s="80"/>
      <c r="E30" s="80"/>
      <c r="F30" s="92" t="s">
        <v>63</v>
      </c>
      <c r="G30" s="92"/>
      <c r="H30" s="80"/>
      <c r="I30" s="80"/>
      <c r="J30" s="80"/>
      <c r="K30" s="93"/>
      <c r="L30" s="93"/>
      <c r="M30" s="84" t="str">
        <f>IF('EN cals'!B6=TRUE,"",'EN cals'!B2)</f>
        <v/>
      </c>
      <c r="N30" s="84"/>
      <c r="O30" s="43"/>
      <c r="P30" s="85"/>
      <c r="Q30" s="85"/>
      <c r="R30" s="85"/>
      <c r="S30" s="85"/>
      <c r="T30" s="85"/>
      <c r="U30" s="85"/>
      <c r="V30" s="85"/>
      <c r="W30" s="85"/>
      <c r="X30" s="85"/>
      <c r="Y30" s="43"/>
    </row>
    <row r="31" spans="1:26" ht="15" customHeight="1" x14ac:dyDescent="0.3">
      <c r="B31" s="99" t="s">
        <v>40</v>
      </c>
      <c r="C31" s="99"/>
      <c r="D31" s="99"/>
      <c r="E31" s="99"/>
      <c r="F31" s="66"/>
      <c r="G31" s="66"/>
      <c r="H31" s="81" t="s">
        <v>42</v>
      </c>
      <c r="I31" s="81"/>
      <c r="J31" s="81"/>
      <c r="K31" s="66"/>
      <c r="L31" s="66"/>
      <c r="M31" s="42"/>
      <c r="N31" s="42"/>
      <c r="O31" s="43"/>
      <c r="P31" s="85"/>
      <c r="Q31" s="85"/>
      <c r="R31" s="85"/>
      <c r="S31" s="85"/>
      <c r="T31" s="85"/>
      <c r="U31" s="85"/>
      <c r="V31" s="85"/>
      <c r="W31" s="85"/>
      <c r="X31" s="85"/>
      <c r="Y31" s="43"/>
    </row>
    <row r="32" spans="1:26" ht="15" customHeight="1" x14ac:dyDescent="0.3">
      <c r="B32" s="99"/>
      <c r="C32" s="99"/>
      <c r="D32" s="99"/>
      <c r="E32" s="99"/>
      <c r="F32" s="66"/>
      <c r="G32" s="66"/>
      <c r="H32" s="82"/>
      <c r="I32" s="82"/>
      <c r="J32" s="82"/>
      <c r="K32" s="66"/>
      <c r="L32" s="66"/>
      <c r="M32" s="65"/>
      <c r="N32" s="65"/>
      <c r="O32" s="43"/>
      <c r="P32" s="85"/>
      <c r="Q32" s="85"/>
      <c r="R32" s="85"/>
      <c r="S32" s="85"/>
      <c r="T32" s="85"/>
      <c r="U32" s="85"/>
      <c r="V32" s="85"/>
      <c r="W32" s="85"/>
      <c r="X32" s="85"/>
      <c r="Y32" s="43"/>
    </row>
    <row r="33" spans="1:40" ht="21" customHeight="1" x14ac:dyDescent="0.3">
      <c r="B33" s="100" t="s">
        <v>41</v>
      </c>
      <c r="C33" s="100"/>
      <c r="D33" s="100"/>
      <c r="E33" s="100"/>
      <c r="F33" s="66"/>
      <c r="G33" s="66"/>
      <c r="H33" s="82"/>
      <c r="I33" s="82"/>
      <c r="J33" s="82"/>
      <c r="K33" s="66"/>
      <c r="L33" s="66"/>
      <c r="M33" s="42"/>
      <c r="N33" s="42"/>
      <c r="O33" s="43"/>
      <c r="P33" s="85"/>
      <c r="Q33" s="85"/>
      <c r="R33" s="85"/>
      <c r="S33" s="85"/>
      <c r="T33" s="85"/>
      <c r="U33" s="85"/>
      <c r="V33" s="85"/>
      <c r="W33" s="85"/>
      <c r="X33" s="85"/>
      <c r="Y33" s="43"/>
    </row>
    <row r="34" spans="1:40" ht="24" customHeight="1" x14ac:dyDescent="0.3">
      <c r="B34" s="80"/>
      <c r="C34" s="80"/>
      <c r="D34" s="80"/>
      <c r="E34" s="80"/>
      <c r="F34" s="92" t="s">
        <v>63</v>
      </c>
      <c r="G34" s="92"/>
      <c r="H34" s="80"/>
      <c r="I34" s="80"/>
      <c r="J34" s="80"/>
      <c r="K34" s="66"/>
      <c r="L34" s="66"/>
      <c r="M34" s="84" t="str">
        <f>IF('EN cals'!B7=TRUE,"",'EN cals'!B3)</f>
        <v/>
      </c>
      <c r="N34" s="84"/>
      <c r="O34" s="43"/>
      <c r="P34" s="85"/>
      <c r="Q34" s="85"/>
      <c r="R34" s="85"/>
      <c r="S34" s="85"/>
      <c r="T34" s="85"/>
      <c r="U34" s="85"/>
      <c r="V34" s="85"/>
      <c r="W34" s="85"/>
      <c r="X34" s="85"/>
      <c r="Y34" s="43"/>
    </row>
    <row r="35" spans="1:40" ht="15" customHeight="1" x14ac:dyDescent="0.3">
      <c r="B35" s="26"/>
      <c r="C35" s="26"/>
      <c r="D35" s="10"/>
      <c r="E35" s="10"/>
      <c r="F35" s="10"/>
      <c r="G35" s="10"/>
      <c r="H35" s="10"/>
      <c r="I35" s="10"/>
      <c r="J35" s="2"/>
      <c r="K35" s="2"/>
      <c r="L35" s="2"/>
      <c r="M35" s="2"/>
      <c r="N35" s="2"/>
      <c r="O35" s="2"/>
      <c r="P35" s="2"/>
      <c r="Q35" s="2"/>
      <c r="R35" s="2"/>
      <c r="S35" s="2"/>
      <c r="T35" s="2"/>
      <c r="U35" s="2"/>
      <c r="V35" s="14"/>
      <c r="W35" s="15"/>
      <c r="X35" s="15"/>
      <c r="Y35" s="15"/>
    </row>
    <row r="36" spans="1:40" x14ac:dyDescent="0.3">
      <c r="B36" s="26"/>
      <c r="C36" s="26"/>
      <c r="D36" s="10"/>
      <c r="E36" s="10"/>
      <c r="F36" s="10"/>
      <c r="G36" s="10"/>
      <c r="H36" s="10"/>
      <c r="I36" s="10"/>
      <c r="J36" s="2"/>
      <c r="K36" s="2"/>
      <c r="L36" s="97"/>
      <c r="M36" s="97"/>
      <c r="N36" s="2"/>
      <c r="O36" s="2"/>
      <c r="P36" s="2"/>
      <c r="Q36" s="2"/>
      <c r="R36" s="2"/>
      <c r="S36" s="2"/>
      <c r="T36" s="2"/>
      <c r="U36" s="2"/>
      <c r="V36" s="14"/>
      <c r="W36" s="15"/>
      <c r="X36" s="15"/>
      <c r="Y36" s="15"/>
    </row>
    <row r="37" spans="1:40" ht="12" customHeight="1" x14ac:dyDescent="0.3">
      <c r="B37" s="19" t="s">
        <v>61</v>
      </c>
      <c r="C37" s="4"/>
      <c r="D37" s="4"/>
      <c r="E37" s="4"/>
      <c r="F37" s="4"/>
      <c r="G37" s="4"/>
      <c r="H37" s="4"/>
      <c r="I37" s="4"/>
      <c r="J37" s="4"/>
      <c r="K37" s="4"/>
      <c r="L37" s="4"/>
      <c r="M37" s="4"/>
      <c r="N37" s="4"/>
      <c r="O37" s="4"/>
      <c r="P37" s="4"/>
      <c r="Q37" s="4"/>
      <c r="R37" s="4"/>
      <c r="S37" s="4"/>
      <c r="T37" s="4"/>
      <c r="U37" s="4"/>
      <c r="V37" s="4"/>
      <c r="W37" s="4"/>
      <c r="X37" s="4"/>
      <c r="Y37" s="4"/>
    </row>
    <row r="38" spans="1:40" s="4" customFormat="1" ht="18" customHeight="1" x14ac:dyDescent="0.3">
      <c r="B38" s="98" t="s">
        <v>68</v>
      </c>
      <c r="C38" s="98"/>
      <c r="D38" s="98"/>
      <c r="E38" s="98"/>
      <c r="F38" s="98"/>
      <c r="G38" s="98"/>
      <c r="H38" s="98"/>
      <c r="I38" s="98"/>
      <c r="J38" s="98"/>
      <c r="K38" s="98"/>
      <c r="L38" s="98"/>
      <c r="M38" s="98"/>
      <c r="N38" s="98"/>
      <c r="O38" s="98"/>
      <c r="P38" s="98"/>
      <c r="Q38" s="98"/>
      <c r="R38" s="98"/>
      <c r="S38" s="98"/>
      <c r="T38" s="98"/>
      <c r="U38" s="98"/>
      <c r="V38" s="98"/>
      <c r="W38" s="98"/>
      <c r="X38" s="98"/>
      <c r="Y38" s="98"/>
      <c r="Z38" s="98"/>
      <c r="AA38" s="29"/>
      <c r="AB38" s="29"/>
      <c r="AC38" s="29"/>
      <c r="AD38" s="29"/>
      <c r="AE38" s="29"/>
      <c r="AF38" s="29"/>
      <c r="AG38" s="29"/>
      <c r="AH38" s="29"/>
      <c r="AI38" s="29"/>
      <c r="AJ38" s="29"/>
    </row>
    <row r="39" spans="1:40" s="4" customFormat="1" ht="18" customHeight="1" x14ac:dyDescent="0.3">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29"/>
      <c r="AB39" s="29"/>
      <c r="AC39" s="29"/>
      <c r="AD39" s="29"/>
      <c r="AE39" s="29"/>
      <c r="AF39" s="29"/>
      <c r="AG39" s="29"/>
      <c r="AH39" s="29"/>
      <c r="AI39" s="29"/>
      <c r="AJ39" s="29"/>
    </row>
    <row r="40" spans="1:40" s="4" customFormat="1" ht="40.200000000000003" customHeight="1" x14ac:dyDescent="0.3">
      <c r="B40" s="86" t="s">
        <v>69</v>
      </c>
      <c r="C40" s="86"/>
      <c r="D40" s="86"/>
      <c r="E40" s="86"/>
      <c r="F40" s="65"/>
      <c r="G40" s="42"/>
      <c r="H40" s="86" t="s">
        <v>70</v>
      </c>
      <c r="I40" s="86"/>
      <c r="J40" s="86"/>
      <c r="K40" s="42"/>
      <c r="L40" s="42"/>
      <c r="M40" s="87" t="s">
        <v>26</v>
      </c>
      <c r="N40" s="87"/>
      <c r="O40" s="29"/>
      <c r="P40" s="79" t="str">
        <f>IF('EN cals'!B22=TRUE,"",IF('EN cals'!A19&lt;35,'EN cals'!B21,""))</f>
        <v/>
      </c>
      <c r="Q40" s="79"/>
      <c r="R40" s="79"/>
      <c r="S40" s="79"/>
      <c r="T40" s="79"/>
      <c r="U40" s="79"/>
      <c r="V40" s="79"/>
      <c r="W40" s="79"/>
      <c r="X40" s="79"/>
      <c r="Y40" s="29"/>
      <c r="Z40" s="29"/>
      <c r="AA40" s="29"/>
      <c r="AB40" s="29"/>
      <c r="AC40" s="29"/>
      <c r="AD40" s="29"/>
      <c r="AE40" s="29"/>
      <c r="AF40" s="29"/>
      <c r="AG40" s="29"/>
      <c r="AH40" s="29"/>
      <c r="AI40" s="29"/>
      <c r="AJ40" s="29"/>
    </row>
    <row r="41" spans="1:40" s="4" customFormat="1" ht="18" customHeight="1" x14ac:dyDescent="0.3">
      <c r="B41" s="80"/>
      <c r="C41" s="80"/>
      <c r="D41" s="80"/>
      <c r="E41" s="80"/>
      <c r="F41" s="92"/>
      <c r="G41" s="92"/>
      <c r="H41" s="93" t="s">
        <v>71</v>
      </c>
      <c r="I41" s="93"/>
      <c r="J41" s="93"/>
      <c r="K41" s="93"/>
      <c r="L41" s="93"/>
      <c r="M41" s="84">
        <f>IF('EN cals'!B22=TRUE,0,'EN cals'!A19)</f>
        <v>0</v>
      </c>
      <c r="N41" s="84"/>
      <c r="O41" s="29"/>
      <c r="P41" s="79"/>
      <c r="Q41" s="79"/>
      <c r="R41" s="79"/>
      <c r="S41" s="79"/>
      <c r="T41" s="79"/>
      <c r="U41" s="79"/>
      <c r="V41" s="79"/>
      <c r="W41" s="79"/>
      <c r="X41" s="79"/>
      <c r="Y41" s="46"/>
      <c r="Z41" s="29"/>
      <c r="AA41" s="29"/>
      <c r="AB41" s="29"/>
      <c r="AC41" s="29"/>
      <c r="AD41" s="29"/>
      <c r="AE41" s="29"/>
      <c r="AF41" s="29"/>
      <c r="AG41" s="29"/>
      <c r="AH41" s="29"/>
      <c r="AI41" s="29"/>
      <c r="AJ41" s="29"/>
    </row>
    <row r="42" spans="1:40" s="4" customFormat="1" ht="10.5" customHeight="1" x14ac:dyDescent="0.3">
      <c r="A42" s="30" t="b">
        <v>1</v>
      </c>
      <c r="B42" s="32"/>
      <c r="C42" s="32"/>
      <c r="D42" s="32"/>
      <c r="N42" s="33"/>
      <c r="O42" s="33"/>
      <c r="P42" s="33"/>
      <c r="Q42" s="36"/>
      <c r="R42" s="36"/>
      <c r="S42" s="36"/>
      <c r="T42" s="36"/>
      <c r="U42" s="36"/>
      <c r="V42" s="36"/>
      <c r="W42" s="45"/>
      <c r="X42" s="45"/>
      <c r="Y42" s="33"/>
      <c r="Z42" s="33"/>
      <c r="AA42" s="33"/>
      <c r="AB42" s="33"/>
      <c r="AC42" s="33"/>
      <c r="AD42" s="33"/>
      <c r="AE42" s="34"/>
      <c r="AF42" s="34"/>
      <c r="AG42" s="34"/>
      <c r="AH42" s="35"/>
      <c r="AI42" s="35"/>
      <c r="AJ42" s="35"/>
      <c r="AK42" s="31"/>
      <c r="AL42" s="31"/>
      <c r="AM42" s="31"/>
      <c r="AN42" s="31"/>
    </row>
    <row r="43" spans="1:40" ht="15" customHeight="1" x14ac:dyDescent="0.3">
      <c r="C43" s="2"/>
      <c r="D43" s="2"/>
      <c r="E43" s="2"/>
      <c r="F43" s="2"/>
      <c r="G43" s="2"/>
      <c r="H43" s="2"/>
      <c r="I43" s="2"/>
      <c r="J43" s="2"/>
      <c r="K43" s="2"/>
      <c r="L43" s="2"/>
      <c r="M43" s="2"/>
      <c r="N43" s="2"/>
      <c r="O43" s="2"/>
      <c r="P43" s="2"/>
      <c r="Q43" s="2"/>
      <c r="R43" s="2"/>
      <c r="S43" s="2"/>
      <c r="T43" s="2"/>
      <c r="U43" s="2"/>
      <c r="V43" s="2"/>
      <c r="W43" s="2"/>
      <c r="X43" s="2"/>
      <c r="Y43" s="2"/>
    </row>
    <row r="44" spans="1:40" ht="16.5" customHeight="1" x14ac:dyDescent="0.3">
      <c r="B44" s="49" t="s">
        <v>59</v>
      </c>
      <c r="C44" s="50"/>
      <c r="D44" s="50"/>
      <c r="E44" s="50"/>
      <c r="F44" s="50"/>
      <c r="G44" s="50"/>
      <c r="H44" s="50"/>
      <c r="I44" s="50"/>
      <c r="J44" s="50"/>
      <c r="K44" s="50"/>
      <c r="L44" s="50"/>
      <c r="M44" s="50"/>
      <c r="N44" s="2"/>
      <c r="O44" s="2"/>
      <c r="P44" s="2"/>
      <c r="Q44" s="2"/>
      <c r="R44" s="2"/>
      <c r="S44" s="2"/>
      <c r="T44" s="2"/>
      <c r="U44" s="2"/>
      <c r="V44" s="2"/>
      <c r="W44" s="2"/>
      <c r="X44" s="2"/>
      <c r="Y44" s="2"/>
    </row>
    <row r="45" spans="1:40" ht="18" customHeight="1" x14ac:dyDescent="0.3">
      <c r="B45" s="51" t="s">
        <v>62</v>
      </c>
      <c r="C45" s="48"/>
      <c r="D45" s="48"/>
      <c r="E45" s="48"/>
      <c r="F45" s="48"/>
      <c r="G45" s="48"/>
      <c r="H45" s="48"/>
      <c r="I45" s="48"/>
      <c r="J45" s="50"/>
      <c r="K45" s="52"/>
      <c r="L45" s="52"/>
      <c r="M45" s="52"/>
      <c r="N45" s="12"/>
      <c r="O45" s="12"/>
      <c r="Q45" s="24"/>
      <c r="R45" s="24"/>
      <c r="S45" s="24"/>
      <c r="T45" s="24"/>
      <c r="U45" s="24"/>
      <c r="V45" s="24"/>
      <c r="W45" s="24"/>
      <c r="X45" s="24"/>
      <c r="Y45" s="24"/>
      <c r="Z45" s="24"/>
    </row>
    <row r="46" spans="1:40" ht="10.8" customHeight="1" x14ac:dyDescent="0.3">
      <c r="B46" s="8"/>
      <c r="P46" s="24"/>
      <c r="Q46" s="24"/>
      <c r="R46" s="24"/>
      <c r="S46" s="24"/>
      <c r="T46" s="24"/>
      <c r="U46" s="24"/>
      <c r="V46" s="24"/>
      <c r="W46" s="24"/>
      <c r="X46" s="24"/>
      <c r="Y46" s="24"/>
      <c r="Z46" s="24"/>
    </row>
    <row r="47" spans="1:40" ht="11.25" customHeight="1" x14ac:dyDescent="0.3">
      <c r="B47" s="16"/>
      <c r="P47" s="95" t="s">
        <v>60</v>
      </c>
      <c r="Q47" s="95"/>
      <c r="R47" s="95"/>
      <c r="S47" s="95"/>
      <c r="T47" s="95"/>
      <c r="U47" s="95"/>
      <c r="V47" s="95"/>
      <c r="W47" s="95"/>
      <c r="X47" s="95"/>
      <c r="Y47" s="24"/>
      <c r="Z47" s="24"/>
    </row>
    <row r="48" spans="1:40" x14ac:dyDescent="0.3">
      <c r="B48" s="17" t="s">
        <v>27</v>
      </c>
      <c r="C48" s="11"/>
      <c r="D48" s="11"/>
      <c r="E48" s="2"/>
      <c r="F48" s="2"/>
      <c r="G48" s="2"/>
      <c r="H48" s="11"/>
      <c r="I48" s="11"/>
      <c r="J48" s="94">
        <f>'EN cals'!A20+'EN cals'!E3</f>
        <v>0</v>
      </c>
      <c r="K48" s="94"/>
      <c r="L48" s="94"/>
      <c r="P48" s="95"/>
      <c r="Q48" s="95"/>
      <c r="R48" s="95"/>
      <c r="S48" s="95"/>
      <c r="T48" s="95"/>
      <c r="U48" s="95"/>
      <c r="V48" s="95"/>
      <c r="W48" s="95"/>
      <c r="X48" s="95"/>
      <c r="Y48" s="24"/>
      <c r="Z48" s="24"/>
    </row>
    <row r="49" spans="2:27" x14ac:dyDescent="0.3">
      <c r="B49" s="11"/>
      <c r="C49" s="11"/>
      <c r="D49" s="11"/>
      <c r="E49" s="11"/>
      <c r="F49" s="11"/>
      <c r="G49" s="11"/>
      <c r="H49" s="11"/>
      <c r="I49" s="11"/>
      <c r="J49" s="12"/>
      <c r="K49" s="12"/>
      <c r="L49" s="12"/>
      <c r="P49" s="95"/>
      <c r="Q49" s="95"/>
      <c r="R49" s="95"/>
      <c r="S49" s="95"/>
      <c r="T49" s="95"/>
      <c r="U49" s="95"/>
      <c r="V49" s="95"/>
      <c r="W49" s="95"/>
      <c r="X49" s="95"/>
      <c r="Y49" s="24"/>
      <c r="Z49" s="24"/>
    </row>
    <row r="50" spans="2:27" x14ac:dyDescent="0.3">
      <c r="B50" s="37" t="s">
        <v>28</v>
      </c>
      <c r="C50" s="13"/>
      <c r="D50" s="13"/>
      <c r="E50" s="13"/>
      <c r="F50" s="13"/>
      <c r="G50" s="13"/>
      <c r="H50" s="13"/>
      <c r="I50" s="13"/>
      <c r="J50" s="74">
        <f>IF(OR(L19="Ontario",L19="New Brunswick",L19="Newfoundland and Labrador"),J48*0.13,IF(L19="Quebec",J48*0.14975,IF(L19="Prince Edward Island",J48*0.14,IF(L19="Nova Scotia",J48*0.15,IF(OR(L19="Alberta",L19="Manitoba",L19="British Columbia",L19="Saskatchewan",L19="Yukon Territory",L19="Northwest Territories",L19="Nunavut"),J48*0.05,0)))))</f>
        <v>0</v>
      </c>
      <c r="K50" s="74"/>
      <c r="L50" s="74"/>
      <c r="M50" s="2"/>
      <c r="N50" s="2"/>
      <c r="O50" s="2"/>
      <c r="P50" s="95"/>
      <c r="Q50" s="95"/>
      <c r="R50" s="95"/>
      <c r="S50" s="95"/>
      <c r="T50" s="95"/>
      <c r="U50" s="95"/>
      <c r="V50" s="95"/>
      <c r="W50" s="95"/>
      <c r="X50" s="95"/>
      <c r="Y50" s="24"/>
      <c r="Z50" s="24"/>
    </row>
    <row r="51" spans="2:27" x14ac:dyDescent="0.3">
      <c r="B51" s="38" t="s">
        <v>29</v>
      </c>
      <c r="C51" s="21"/>
      <c r="D51" s="21"/>
      <c r="E51" s="21"/>
      <c r="F51" s="21"/>
      <c r="G51" s="21"/>
      <c r="H51" s="21"/>
      <c r="I51" s="21"/>
      <c r="J51" s="21"/>
      <c r="K51" s="21"/>
      <c r="L51" s="21"/>
      <c r="P51" s="95"/>
      <c r="Q51" s="95"/>
      <c r="R51" s="95"/>
      <c r="S51" s="95"/>
      <c r="T51" s="95"/>
      <c r="U51" s="95"/>
      <c r="V51" s="95"/>
      <c r="W51" s="95"/>
      <c r="X51" s="95"/>
      <c r="Y51" s="24"/>
      <c r="Z51" s="24"/>
    </row>
    <row r="52" spans="2:27" ht="27.6" customHeight="1" thickBot="1" x14ac:dyDescent="0.35">
      <c r="B52" s="39" t="s">
        <v>30</v>
      </c>
      <c r="C52" s="20"/>
      <c r="D52" s="20"/>
      <c r="E52" s="20"/>
      <c r="F52" s="20"/>
      <c r="G52" s="20"/>
      <c r="H52" s="20"/>
      <c r="I52" s="20"/>
      <c r="J52" s="75">
        <f>J48+J50</f>
        <v>0</v>
      </c>
      <c r="K52" s="75"/>
      <c r="L52" s="75"/>
      <c r="P52" s="95"/>
      <c r="Q52" s="95"/>
      <c r="R52" s="95"/>
      <c r="S52" s="95"/>
      <c r="T52" s="95"/>
      <c r="U52" s="95"/>
      <c r="V52" s="95"/>
      <c r="W52" s="95"/>
      <c r="X52" s="95"/>
      <c r="Y52" s="24"/>
      <c r="Z52" s="24"/>
    </row>
    <row r="53" spans="2:27" ht="15.6" customHeight="1" thickTop="1" x14ac:dyDescent="0.3">
      <c r="B53" s="55"/>
      <c r="C53" s="56"/>
      <c r="D53" s="56"/>
      <c r="E53" s="56"/>
      <c r="F53" s="56"/>
      <c r="G53" s="56"/>
      <c r="H53" s="56"/>
      <c r="I53" s="56"/>
      <c r="J53" s="57"/>
      <c r="K53" s="57"/>
      <c r="L53" s="57"/>
      <c r="P53" s="24"/>
      <c r="Q53" s="24"/>
      <c r="R53" s="24"/>
      <c r="S53" s="24"/>
      <c r="T53" s="24"/>
      <c r="U53" s="24"/>
      <c r="V53" s="24"/>
      <c r="W53" s="24"/>
      <c r="X53" s="24"/>
      <c r="Y53" s="24"/>
      <c r="Z53" s="24"/>
    </row>
    <row r="54" spans="2:27" ht="15" customHeight="1" x14ac:dyDescent="0.3">
      <c r="C54" s="73"/>
      <c r="D54" s="73"/>
      <c r="E54" s="73"/>
      <c r="F54" s="73"/>
      <c r="G54" s="73"/>
      <c r="H54" s="72"/>
      <c r="I54" s="73"/>
      <c r="J54" s="73"/>
      <c r="K54" s="73"/>
      <c r="L54" s="73"/>
      <c r="P54" s="91" t="s">
        <v>33</v>
      </c>
      <c r="Q54" s="91"/>
      <c r="R54" s="91"/>
      <c r="S54" s="91"/>
      <c r="T54" s="91"/>
      <c r="U54" s="91"/>
      <c r="V54" s="91"/>
      <c r="W54" s="91"/>
      <c r="X54" s="91"/>
      <c r="Y54" s="53"/>
      <c r="Z54" s="53"/>
    </row>
    <row r="55" spans="2:27" ht="15" customHeight="1" x14ac:dyDescent="0.3">
      <c r="B55" s="110"/>
      <c r="C55" s="110"/>
      <c r="D55" s="110"/>
      <c r="E55" s="110"/>
      <c r="F55" s="110"/>
      <c r="G55" s="110"/>
      <c r="H55" s="110"/>
      <c r="I55" s="2"/>
      <c r="J55" s="111"/>
      <c r="K55" s="111"/>
      <c r="L55" s="111"/>
      <c r="M55" s="111"/>
      <c r="N55" s="111"/>
      <c r="P55" s="83" t="s">
        <v>64</v>
      </c>
      <c r="Q55" s="83"/>
      <c r="R55" s="83"/>
      <c r="S55" s="83"/>
      <c r="T55" s="83"/>
      <c r="U55" s="83"/>
      <c r="V55" s="83"/>
      <c r="W55" s="83"/>
      <c r="X55" s="83"/>
      <c r="Y55" s="54"/>
      <c r="Z55" s="54"/>
    </row>
    <row r="56" spans="2:27" ht="15" customHeight="1" x14ac:dyDescent="0.3">
      <c r="B56" s="22" t="s">
        <v>31</v>
      </c>
      <c r="C56" s="2"/>
      <c r="D56" s="2"/>
      <c r="E56" s="2"/>
      <c r="F56" s="2"/>
      <c r="G56" s="2"/>
      <c r="H56" s="2"/>
      <c r="I56" s="2"/>
      <c r="J56" s="23" t="s">
        <v>32</v>
      </c>
      <c r="K56" s="2"/>
      <c r="L56" s="2"/>
      <c r="M56" s="2"/>
      <c r="N56" s="2"/>
      <c r="P56" s="83" t="s">
        <v>65</v>
      </c>
      <c r="Q56" s="83"/>
      <c r="R56" s="83"/>
      <c r="S56" s="83"/>
      <c r="T56" s="83"/>
      <c r="U56" s="83"/>
      <c r="V56" s="83"/>
      <c r="W56" s="83"/>
      <c r="X56" s="83"/>
      <c r="Y56" s="54"/>
      <c r="Z56" s="54"/>
      <c r="AA56" s="18"/>
    </row>
    <row r="57" spans="2:27" ht="15" customHeight="1" x14ac:dyDescent="0.3">
      <c r="C57" s="73"/>
      <c r="D57" s="73"/>
      <c r="E57" s="73"/>
      <c r="F57" s="73"/>
      <c r="G57" s="73"/>
      <c r="H57" s="72"/>
      <c r="I57" s="73"/>
      <c r="J57" s="73"/>
      <c r="K57" s="73"/>
      <c r="L57" s="73"/>
      <c r="P57" s="2"/>
      <c r="Q57" s="2"/>
    </row>
    <row r="58" spans="2:27" ht="15.6" customHeight="1" x14ac:dyDescent="0.3">
      <c r="C58" s="73"/>
      <c r="D58" s="73"/>
      <c r="E58" s="73"/>
      <c r="F58" s="73"/>
      <c r="G58" s="73"/>
      <c r="H58" s="72"/>
      <c r="I58" s="73"/>
      <c r="J58" s="73"/>
      <c r="K58" s="73"/>
      <c r="L58" s="73"/>
      <c r="Z58" s="18"/>
    </row>
    <row r="59" spans="2:27" ht="15" customHeight="1" x14ac:dyDescent="0.3">
      <c r="C59" s="73"/>
      <c r="D59" s="73"/>
      <c r="E59" s="73"/>
      <c r="F59" s="73"/>
      <c r="G59" s="73"/>
      <c r="H59" s="72"/>
      <c r="I59" s="73"/>
      <c r="J59" s="73"/>
      <c r="K59" s="73"/>
      <c r="L59" s="73"/>
    </row>
    <row r="60" spans="2:27" ht="15" customHeight="1" x14ac:dyDescent="0.3">
      <c r="C60" s="2"/>
      <c r="D60" s="2"/>
      <c r="E60" s="2"/>
      <c r="F60" s="2"/>
      <c r="G60" s="2"/>
      <c r="H60" s="2"/>
      <c r="I60" s="2"/>
      <c r="J60" s="2"/>
      <c r="K60" s="2"/>
      <c r="L60" s="2"/>
      <c r="M60" s="2"/>
      <c r="N60" s="2"/>
      <c r="O60" s="2"/>
      <c r="P60" s="2"/>
      <c r="Q60" s="2"/>
      <c r="R60" s="2"/>
      <c r="S60" s="2"/>
      <c r="T60" s="2"/>
      <c r="U60" s="2"/>
      <c r="V60" s="2"/>
      <c r="W60" s="2"/>
      <c r="X60" s="2"/>
      <c r="Y60" s="2"/>
    </row>
    <row r="61" spans="2:27" ht="15" customHeight="1" x14ac:dyDescent="0.3"/>
    <row r="62" spans="2:27" ht="15" customHeight="1" x14ac:dyDescent="0.3"/>
    <row r="63" spans="2:27" ht="15" customHeight="1" x14ac:dyDescent="0.3"/>
    <row r="64" spans="2:27" ht="15" customHeight="1" x14ac:dyDescent="0.3"/>
    <row r="65" s="7" customFormat="1" ht="15" customHeight="1" x14ac:dyDescent="0.3"/>
    <row r="66" s="7" customFormat="1" ht="15" customHeight="1" x14ac:dyDescent="0.3"/>
    <row r="67" s="7" customFormat="1" ht="15" customHeight="1" x14ac:dyDescent="0.3"/>
    <row r="68" s="7" customFormat="1" ht="15" customHeight="1" x14ac:dyDescent="0.3"/>
    <row r="69" s="7" customFormat="1" ht="15" customHeight="1" x14ac:dyDescent="0.3"/>
    <row r="70" s="7" customFormat="1" ht="15" customHeight="1" x14ac:dyDescent="0.3"/>
    <row r="71" s="7" customFormat="1" ht="15" customHeight="1" x14ac:dyDescent="0.3"/>
    <row r="72" s="7" customFormat="1" ht="15" customHeight="1" x14ac:dyDescent="0.3"/>
    <row r="73" s="7" customFormat="1" ht="15" customHeight="1" x14ac:dyDescent="0.3"/>
    <row r="74" s="7" customFormat="1" ht="15" customHeight="1" x14ac:dyDescent="0.3"/>
    <row r="75" s="7" customFormat="1" ht="15" customHeight="1" x14ac:dyDescent="0.3"/>
    <row r="76" s="7" customFormat="1" ht="15" customHeight="1" x14ac:dyDescent="0.3"/>
    <row r="77" s="7" customFormat="1" ht="15" customHeight="1" x14ac:dyDescent="0.3"/>
    <row r="78" s="7" customFormat="1" ht="15" customHeight="1" x14ac:dyDescent="0.3"/>
  </sheetData>
  <sheetProtection algorithmName="SHA-512" hashValue="5XKvaAZVUtxZUcXsGCJGeXREJ9nPxe0EruKUTGazSipL1Zh40INORIib4iV1379sM1yqcrm3bPVVKqkedLYMOg==" saltValue="LfVlBGchsg8AriNgVUq3rA==" spinCount="100000" sheet="1" selectLockedCells="1"/>
  <mergeCells count="62">
    <mergeCell ref="U17:Y17"/>
    <mergeCell ref="F17:O17"/>
    <mergeCell ref="L20:O20"/>
    <mergeCell ref="D20:I20"/>
    <mergeCell ref="D19:I19"/>
    <mergeCell ref="L18:Y18"/>
    <mergeCell ref="P56:X56"/>
    <mergeCell ref="P54:X54"/>
    <mergeCell ref="F41:G41"/>
    <mergeCell ref="H41:J41"/>
    <mergeCell ref="K41:L41"/>
    <mergeCell ref="M41:N41"/>
    <mergeCell ref="J48:L48"/>
    <mergeCell ref="P47:X52"/>
    <mergeCell ref="B55:H55"/>
    <mergeCell ref="J55:N55"/>
    <mergeCell ref="M1:Y2"/>
    <mergeCell ref="F16:N16"/>
    <mergeCell ref="U16:Y16"/>
    <mergeCell ref="U15:Y15"/>
    <mergeCell ref="F15:K15"/>
    <mergeCell ref="B6:Z7"/>
    <mergeCell ref="B10:Z11"/>
    <mergeCell ref="P55:X55"/>
    <mergeCell ref="M34:N34"/>
    <mergeCell ref="P27:X34"/>
    <mergeCell ref="H40:J40"/>
    <mergeCell ref="M40:N40"/>
    <mergeCell ref="H27:J29"/>
    <mergeCell ref="M27:N29"/>
    <mergeCell ref="M30:N30"/>
    <mergeCell ref="L36:M36"/>
    <mergeCell ref="B38:Z39"/>
    <mergeCell ref="B31:E32"/>
    <mergeCell ref="B33:E33"/>
    <mergeCell ref="B41:E41"/>
    <mergeCell ref="B34:E34"/>
    <mergeCell ref="B30:E30"/>
    <mergeCell ref="B40:E40"/>
    <mergeCell ref="L19:O19"/>
    <mergeCell ref="V20:Y20"/>
    <mergeCell ref="V19:Y19"/>
    <mergeCell ref="P40:X41"/>
    <mergeCell ref="H34:J34"/>
    <mergeCell ref="H31:J33"/>
    <mergeCell ref="B25:Z26"/>
    <mergeCell ref="F34:G34"/>
    <mergeCell ref="J21:Y21"/>
    <mergeCell ref="B27:E28"/>
    <mergeCell ref="F30:G30"/>
    <mergeCell ref="K30:L30"/>
    <mergeCell ref="H30:J30"/>
    <mergeCell ref="H59:L59"/>
    <mergeCell ref="C57:G57"/>
    <mergeCell ref="C58:G58"/>
    <mergeCell ref="C59:G59"/>
    <mergeCell ref="J50:L50"/>
    <mergeCell ref="C54:G54"/>
    <mergeCell ref="J52:L52"/>
    <mergeCell ref="H54:L54"/>
    <mergeCell ref="H58:L58"/>
    <mergeCell ref="H57:L57"/>
  </mergeCells>
  <dataValidations disablePrompts="1" count="1">
    <dataValidation type="list" allowBlank="1" showInputMessage="1" showErrorMessage="1" sqref="L19:O19" xr:uid="{00000000-0002-0000-0000-000000000000}">
      <formula1>$A$2:$A$15</formula1>
    </dataValidation>
  </dataValidations>
  <pageMargins left="0.41708333333333331" right="0.41708333333333331" top="0.59375" bottom="0.35291666666666666" header="0.3" footer="0.13635416666666667"/>
  <pageSetup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5CF4B-0EB4-4CFB-8580-35F7262B004F}">
  <dimension ref="A1:AN78"/>
  <sheetViews>
    <sheetView showGridLines="0" showWhiteSpace="0" topLeftCell="A21" zoomScaleNormal="100" zoomScalePageLayoutView="70" workbookViewId="0">
      <selection activeCell="B34" sqref="B34:E34"/>
    </sheetView>
  </sheetViews>
  <sheetFormatPr defaultColWidth="9.109375" defaultRowHeight="14.4" x14ac:dyDescent="0.3"/>
  <cols>
    <col min="1" max="1" width="3.44140625" style="7" customWidth="1"/>
    <col min="2" max="2" width="3.109375" style="7" customWidth="1"/>
    <col min="3" max="3" width="10" style="7" customWidth="1"/>
    <col min="4" max="4" width="1.33203125" style="7" customWidth="1"/>
    <col min="5" max="6" width="4" style="7" customWidth="1"/>
    <col min="7" max="7" width="16.33203125" style="7" customWidth="1"/>
    <col min="8" max="8" width="5.5546875" style="7" customWidth="1"/>
    <col min="9" max="9" width="6" style="7" customWidth="1"/>
    <col min="10" max="10" width="7.33203125" style="7" customWidth="1"/>
    <col min="11" max="11" width="4.5546875" style="7" customWidth="1"/>
    <col min="12" max="12" width="2.88671875" style="7" customWidth="1"/>
    <col min="13" max="13" width="7.5546875" style="7" customWidth="1"/>
    <col min="14" max="14" width="6.88671875" style="7" customWidth="1"/>
    <col min="15" max="15" width="9.21875" style="7" customWidth="1"/>
    <col min="16" max="16" width="2.44140625" style="7" customWidth="1"/>
    <col min="17" max="17" width="2.88671875" style="7" customWidth="1"/>
    <col min="18" max="18" width="1.33203125" style="7" customWidth="1"/>
    <col min="19" max="19" width="4" style="7" customWidth="1"/>
    <col min="20" max="20" width="1" style="7" customWidth="1"/>
    <col min="21" max="21" width="8.6640625" style="7" customWidth="1"/>
    <col min="22" max="22" width="4" style="7" customWidth="1"/>
    <col min="23" max="23" width="2.5546875" style="7" customWidth="1"/>
    <col min="24" max="24" width="7.88671875" style="7" customWidth="1"/>
    <col min="25" max="25" width="3.77734375" style="7" customWidth="1"/>
    <col min="26" max="26" width="5.33203125" style="7" customWidth="1"/>
    <col min="27" max="16384" width="9.109375" style="7"/>
  </cols>
  <sheetData>
    <row r="1" spans="1:31" ht="25.8" customHeight="1" x14ac:dyDescent="0.3">
      <c r="A1" s="2"/>
      <c r="M1" s="103" t="s">
        <v>75</v>
      </c>
      <c r="N1" s="88"/>
      <c r="O1" s="88"/>
      <c r="P1" s="88"/>
      <c r="Q1" s="88"/>
      <c r="R1" s="88"/>
      <c r="S1" s="88"/>
      <c r="T1" s="88"/>
      <c r="U1" s="88"/>
      <c r="V1" s="88"/>
      <c r="W1" s="88"/>
      <c r="X1" s="88"/>
      <c r="Y1" s="88"/>
      <c r="Z1" s="59"/>
      <c r="AA1" s="59"/>
      <c r="AB1" s="59"/>
      <c r="AC1" s="59"/>
      <c r="AD1" s="59"/>
      <c r="AE1" s="59"/>
    </row>
    <row r="2" spans="1:31" ht="25.8" customHeight="1" x14ac:dyDescent="0.3">
      <c r="A2" s="70" t="s">
        <v>2</v>
      </c>
      <c r="M2" s="103" t="s">
        <v>76</v>
      </c>
      <c r="N2" s="88"/>
      <c r="O2" s="88"/>
      <c r="P2" s="88"/>
      <c r="Q2" s="88"/>
      <c r="R2" s="88"/>
      <c r="S2" s="88"/>
      <c r="T2" s="88"/>
      <c r="U2" s="88"/>
      <c r="V2" s="88"/>
      <c r="W2" s="88"/>
      <c r="X2" s="88"/>
      <c r="Y2" s="88"/>
      <c r="Z2" s="27"/>
    </row>
    <row r="3" spans="1:31" ht="25.8" customHeight="1" x14ac:dyDescent="0.3">
      <c r="A3" s="70" t="s">
        <v>112</v>
      </c>
      <c r="M3" s="103" t="s">
        <v>77</v>
      </c>
      <c r="N3" s="88"/>
      <c r="O3" s="88"/>
      <c r="P3" s="88"/>
      <c r="Q3" s="88"/>
      <c r="R3" s="88"/>
      <c r="S3" s="88"/>
      <c r="T3" s="88"/>
      <c r="U3" s="88"/>
      <c r="V3" s="88"/>
      <c r="W3" s="88"/>
      <c r="X3" s="88"/>
      <c r="Y3" s="88"/>
      <c r="Z3" s="27"/>
    </row>
    <row r="4" spans="1:31" ht="15" customHeight="1" x14ac:dyDescent="0.3">
      <c r="A4" s="70" t="s">
        <v>117</v>
      </c>
      <c r="N4" s="27"/>
      <c r="O4" s="27"/>
      <c r="P4" s="27"/>
      <c r="Q4" s="27"/>
      <c r="R4" s="27"/>
      <c r="S4" s="27"/>
      <c r="T4" s="27"/>
      <c r="U4" s="27"/>
      <c r="V4" s="27"/>
      <c r="W4" s="27"/>
      <c r="X4" s="27"/>
      <c r="Y4" s="27"/>
      <c r="Z4" s="27"/>
    </row>
    <row r="5" spans="1:31" ht="15" customHeight="1" x14ac:dyDescent="0.3">
      <c r="A5" s="70" t="s">
        <v>4</v>
      </c>
      <c r="N5" s="27"/>
      <c r="O5" s="27"/>
      <c r="P5" s="27"/>
      <c r="Q5" s="27"/>
      <c r="R5" s="27"/>
      <c r="S5" s="27"/>
      <c r="T5" s="27"/>
      <c r="U5" s="27"/>
      <c r="V5" s="27"/>
      <c r="W5" s="27"/>
      <c r="X5" s="27"/>
      <c r="Y5" s="27"/>
      <c r="Z5" s="27"/>
    </row>
    <row r="6" spans="1:31" x14ac:dyDescent="0.3">
      <c r="A6" s="70" t="s">
        <v>113</v>
      </c>
      <c r="B6" s="101" t="s">
        <v>78</v>
      </c>
      <c r="C6" s="101"/>
      <c r="D6" s="101"/>
      <c r="E6" s="101"/>
      <c r="F6" s="101"/>
      <c r="G6" s="101"/>
      <c r="H6" s="101"/>
      <c r="I6" s="101"/>
      <c r="J6" s="101"/>
      <c r="K6" s="101"/>
      <c r="L6" s="101"/>
      <c r="M6" s="101"/>
      <c r="N6" s="101"/>
      <c r="O6" s="101"/>
      <c r="P6" s="101"/>
      <c r="Q6" s="101"/>
      <c r="R6" s="101"/>
      <c r="S6" s="101"/>
      <c r="T6" s="101"/>
      <c r="U6" s="101"/>
      <c r="V6" s="101"/>
      <c r="W6" s="101"/>
      <c r="X6" s="101"/>
      <c r="Y6" s="101"/>
      <c r="Z6" s="101"/>
    </row>
    <row r="7" spans="1:31" x14ac:dyDescent="0.3">
      <c r="A7" s="70" t="s">
        <v>116</v>
      </c>
      <c r="B7" s="101"/>
      <c r="C7" s="101"/>
      <c r="D7" s="101"/>
      <c r="E7" s="101"/>
      <c r="F7" s="101"/>
      <c r="G7" s="101"/>
      <c r="H7" s="101"/>
      <c r="I7" s="101"/>
      <c r="J7" s="101"/>
      <c r="K7" s="101"/>
      <c r="L7" s="101"/>
      <c r="M7" s="101"/>
      <c r="N7" s="101"/>
      <c r="O7" s="101"/>
      <c r="P7" s="101"/>
      <c r="Q7" s="101"/>
      <c r="R7" s="101"/>
      <c r="S7" s="101"/>
      <c r="T7" s="101"/>
      <c r="U7" s="101"/>
      <c r="V7" s="101"/>
      <c r="W7" s="101"/>
      <c r="X7" s="101"/>
      <c r="Y7" s="101"/>
      <c r="Z7" s="101"/>
    </row>
    <row r="8" spans="1:31" ht="17.25" customHeight="1" x14ac:dyDescent="0.3">
      <c r="A8" s="70" t="s">
        <v>12</v>
      </c>
    </row>
    <row r="9" spans="1:31" ht="12.75" customHeight="1" x14ac:dyDescent="0.3">
      <c r="A9" s="70" t="s">
        <v>5</v>
      </c>
      <c r="B9" s="9" t="s">
        <v>79</v>
      </c>
      <c r="C9" s="4"/>
      <c r="D9" s="4"/>
      <c r="E9" s="4"/>
      <c r="F9" s="4"/>
      <c r="G9" s="4"/>
      <c r="H9" s="4"/>
      <c r="I9" s="4"/>
      <c r="J9" s="4"/>
      <c r="K9" s="4"/>
      <c r="L9" s="4"/>
      <c r="M9" s="4"/>
      <c r="N9" s="4"/>
      <c r="O9" s="4"/>
      <c r="P9" s="4"/>
      <c r="Q9" s="4"/>
      <c r="R9" s="4"/>
      <c r="S9" s="4"/>
      <c r="T9" s="4"/>
      <c r="U9" s="4"/>
      <c r="V9" s="4"/>
      <c r="W9" s="4"/>
      <c r="X9" s="4"/>
      <c r="Y9" s="8"/>
    </row>
    <row r="10" spans="1:31" ht="18.75" customHeight="1" x14ac:dyDescent="0.3">
      <c r="A10" s="70" t="s">
        <v>118</v>
      </c>
      <c r="B10" s="102" t="s">
        <v>80</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row>
    <row r="11" spans="1:31" ht="18.75" customHeight="1" x14ac:dyDescent="0.3">
      <c r="A11" s="70" t="s">
        <v>3</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row>
    <row r="12" spans="1:31" ht="18.75" customHeight="1" x14ac:dyDescent="0.3">
      <c r="A12" s="70" t="s">
        <v>114</v>
      </c>
      <c r="B12" s="3" t="s">
        <v>82</v>
      </c>
      <c r="C12" s="4"/>
      <c r="D12" s="4"/>
      <c r="E12" s="4"/>
      <c r="F12" s="4"/>
      <c r="G12" s="4"/>
      <c r="H12" s="4"/>
      <c r="I12" s="4"/>
      <c r="J12" s="4"/>
      <c r="K12" s="4"/>
      <c r="L12" s="4"/>
      <c r="M12" s="4"/>
      <c r="N12" s="4"/>
      <c r="O12" s="4"/>
      <c r="P12" s="4"/>
      <c r="Q12" s="4"/>
      <c r="R12" s="4"/>
      <c r="S12" s="4"/>
      <c r="T12" s="4"/>
      <c r="U12" s="4"/>
      <c r="V12" s="4"/>
      <c r="W12" s="4"/>
      <c r="X12" s="4"/>
      <c r="Y12" s="8"/>
    </row>
    <row r="13" spans="1:31" ht="18.75" customHeight="1" x14ac:dyDescent="0.3">
      <c r="A13" s="70" t="s">
        <v>115</v>
      </c>
      <c r="B13" s="4" t="s">
        <v>81</v>
      </c>
      <c r="C13" s="4"/>
      <c r="D13" s="4"/>
      <c r="E13" s="4"/>
      <c r="F13" s="4"/>
      <c r="G13" s="4"/>
      <c r="H13" s="4"/>
      <c r="I13" s="4"/>
      <c r="J13" s="4"/>
      <c r="K13" s="4"/>
      <c r="L13" s="4"/>
      <c r="M13" s="4"/>
      <c r="N13" s="4"/>
      <c r="O13" s="4"/>
      <c r="P13" s="4"/>
      <c r="Q13" s="4"/>
      <c r="R13" s="4"/>
      <c r="S13" s="4"/>
      <c r="T13" s="4"/>
      <c r="U13" s="4"/>
      <c r="V13" s="4"/>
      <c r="W13" s="4"/>
      <c r="X13" s="4"/>
      <c r="Y13" s="8"/>
    </row>
    <row r="14" spans="1:31" ht="7.5" customHeight="1" x14ac:dyDescent="0.3">
      <c r="A14" s="71" t="s">
        <v>119</v>
      </c>
    </row>
    <row r="15" spans="1:31" ht="18.75" customHeight="1" x14ac:dyDescent="0.3">
      <c r="A15" s="1"/>
      <c r="C15" s="5" t="s">
        <v>83</v>
      </c>
      <c r="D15" s="5"/>
      <c r="E15" s="5"/>
      <c r="F15" s="63"/>
      <c r="G15" s="106"/>
      <c r="H15" s="106"/>
      <c r="I15" s="106"/>
      <c r="J15" s="106"/>
      <c r="K15" s="106"/>
      <c r="L15" s="2"/>
      <c r="M15" s="2"/>
      <c r="N15" s="4"/>
      <c r="O15" s="4"/>
      <c r="Q15" s="6" t="s">
        <v>85</v>
      </c>
      <c r="R15" s="6"/>
      <c r="S15" s="6"/>
      <c r="T15" s="6"/>
      <c r="U15" s="90"/>
      <c r="V15" s="90"/>
      <c r="W15" s="90"/>
      <c r="X15" s="90"/>
      <c r="Y15" s="90"/>
    </row>
    <row r="16" spans="1:31" ht="18.75" customHeight="1" x14ac:dyDescent="0.3">
      <c r="A16" s="2"/>
      <c r="C16" s="109" t="s">
        <v>84</v>
      </c>
      <c r="D16" s="109"/>
      <c r="E16" s="109"/>
      <c r="F16" s="109"/>
      <c r="G16" s="107"/>
      <c r="H16" s="107"/>
      <c r="I16" s="107"/>
      <c r="J16" s="107"/>
      <c r="K16" s="107"/>
      <c r="L16" s="107"/>
      <c r="M16" s="107"/>
      <c r="N16" s="107"/>
      <c r="O16" s="2"/>
      <c r="Q16" s="6" t="s">
        <v>86</v>
      </c>
      <c r="R16" s="6"/>
      <c r="S16" s="6"/>
      <c r="T16" s="6"/>
      <c r="U16" s="78"/>
      <c r="V16" s="78"/>
      <c r="W16" s="78"/>
      <c r="X16" s="78"/>
      <c r="Y16" s="78"/>
    </row>
    <row r="17" spans="1:26" ht="18.75" customHeight="1" x14ac:dyDescent="0.3">
      <c r="A17" s="2"/>
      <c r="C17" s="4" t="s">
        <v>87</v>
      </c>
      <c r="D17" s="4"/>
      <c r="E17" s="4"/>
      <c r="F17" s="47"/>
      <c r="G17" s="104"/>
      <c r="H17" s="104"/>
      <c r="I17" s="104"/>
      <c r="J17" s="104"/>
      <c r="K17" s="104"/>
      <c r="L17" s="104"/>
      <c r="M17" s="104"/>
      <c r="N17" s="104"/>
      <c r="O17" s="104"/>
      <c r="Q17" s="6" t="s">
        <v>88</v>
      </c>
      <c r="R17" s="6"/>
      <c r="S17" s="6"/>
      <c r="T17" s="6"/>
      <c r="U17" s="78"/>
      <c r="V17" s="78"/>
      <c r="W17" s="78"/>
      <c r="X17" s="78"/>
      <c r="Y17" s="78"/>
    </row>
    <row r="18" spans="1:26" ht="18.75" customHeight="1" x14ac:dyDescent="0.3">
      <c r="A18" s="2"/>
      <c r="C18" s="4" t="s">
        <v>89</v>
      </c>
      <c r="D18" s="4"/>
      <c r="E18" s="4"/>
      <c r="F18" s="4"/>
      <c r="G18" s="4"/>
      <c r="H18" s="4"/>
      <c r="I18" s="4"/>
      <c r="J18" s="4"/>
      <c r="K18" s="4"/>
      <c r="L18" s="47"/>
      <c r="M18" s="47"/>
      <c r="N18" s="107"/>
      <c r="O18" s="107"/>
      <c r="P18" s="107"/>
      <c r="Q18" s="107"/>
      <c r="R18" s="107"/>
      <c r="S18" s="107"/>
      <c r="T18" s="107"/>
      <c r="U18" s="107"/>
      <c r="V18" s="107"/>
      <c r="W18" s="107"/>
      <c r="X18" s="107"/>
      <c r="Y18" s="107"/>
    </row>
    <row r="19" spans="1:26" ht="18.75" customHeight="1" x14ac:dyDescent="0.3">
      <c r="A19" s="2"/>
      <c r="C19" s="4" t="s">
        <v>90</v>
      </c>
      <c r="D19" s="78"/>
      <c r="E19" s="78"/>
      <c r="F19" s="78"/>
      <c r="G19" s="78"/>
      <c r="H19" s="78"/>
      <c r="I19" s="78"/>
      <c r="J19" s="2"/>
      <c r="K19" s="6" t="s">
        <v>91</v>
      </c>
      <c r="L19" s="76"/>
      <c r="M19" s="76"/>
      <c r="N19" s="76"/>
      <c r="O19" s="76"/>
      <c r="P19" s="2"/>
      <c r="Q19" s="2"/>
      <c r="R19" s="4" t="s">
        <v>92</v>
      </c>
      <c r="S19" s="4"/>
      <c r="T19" s="4"/>
      <c r="V19" s="78"/>
      <c r="W19" s="78"/>
      <c r="X19" s="78"/>
      <c r="Y19" s="78"/>
    </row>
    <row r="20" spans="1:26" ht="18.75" customHeight="1" x14ac:dyDescent="0.3">
      <c r="A20" s="2"/>
      <c r="C20" s="4" t="s">
        <v>93</v>
      </c>
      <c r="D20" s="78"/>
      <c r="E20" s="78"/>
      <c r="F20" s="78"/>
      <c r="G20" s="78"/>
      <c r="H20" s="78"/>
      <c r="I20" s="105"/>
      <c r="J20" s="108" t="s">
        <v>94</v>
      </c>
      <c r="K20" s="108"/>
      <c r="L20" s="78"/>
      <c r="M20" s="78"/>
      <c r="N20" s="78"/>
      <c r="O20" s="78"/>
      <c r="P20" s="2"/>
      <c r="Q20" s="2"/>
      <c r="R20" s="4" t="s">
        <v>95</v>
      </c>
      <c r="S20" s="4"/>
      <c r="T20" s="4"/>
      <c r="V20" s="77"/>
      <c r="W20" s="78"/>
      <c r="X20" s="78"/>
      <c r="Y20" s="78"/>
    </row>
    <row r="21" spans="1:26" ht="18.75" customHeight="1" x14ac:dyDescent="0.3">
      <c r="A21" s="2"/>
      <c r="C21" s="4" t="s">
        <v>96</v>
      </c>
      <c r="D21" s="4"/>
      <c r="E21" s="4"/>
      <c r="F21" s="4"/>
      <c r="G21" s="4"/>
      <c r="H21" s="4"/>
      <c r="I21" s="64"/>
      <c r="J21" s="47"/>
      <c r="K21" s="47"/>
      <c r="L21" s="107"/>
      <c r="M21" s="107"/>
      <c r="N21" s="107"/>
      <c r="O21" s="107"/>
      <c r="P21" s="107"/>
      <c r="Q21" s="107"/>
      <c r="R21" s="107"/>
      <c r="S21" s="107"/>
      <c r="T21" s="107"/>
      <c r="U21" s="107"/>
      <c r="V21" s="107"/>
      <c r="W21" s="107"/>
      <c r="X21" s="107"/>
      <c r="Y21" s="107"/>
    </row>
    <row r="22" spans="1:26" ht="18.75" customHeight="1" x14ac:dyDescent="0.3">
      <c r="C22" s="4"/>
      <c r="D22" s="4"/>
      <c r="E22" s="4"/>
      <c r="F22" s="4"/>
      <c r="G22" s="4"/>
      <c r="H22" s="4"/>
      <c r="I22" s="4"/>
      <c r="J22" s="47"/>
      <c r="K22" s="47"/>
      <c r="L22" s="47"/>
      <c r="M22" s="47"/>
      <c r="N22" s="47"/>
      <c r="O22" s="47"/>
      <c r="P22" s="47"/>
      <c r="Q22" s="47"/>
      <c r="R22" s="47"/>
      <c r="S22" s="47"/>
      <c r="T22" s="47"/>
      <c r="U22" s="47"/>
      <c r="V22" s="47"/>
      <c r="W22" s="47"/>
      <c r="X22" s="47"/>
      <c r="Y22" s="47"/>
    </row>
    <row r="23" spans="1:26" ht="13.5" customHeight="1" x14ac:dyDescent="0.3">
      <c r="C23" s="4"/>
      <c r="D23" s="4"/>
      <c r="E23" s="4"/>
      <c r="F23" s="4"/>
      <c r="G23" s="4"/>
      <c r="H23" s="4"/>
      <c r="I23" s="4"/>
      <c r="J23" s="4"/>
      <c r="K23" s="4"/>
      <c r="L23" s="4"/>
      <c r="M23" s="4"/>
      <c r="N23" s="4"/>
      <c r="O23" s="4"/>
      <c r="P23" s="4"/>
      <c r="Q23" s="4"/>
      <c r="R23" s="4"/>
      <c r="S23" s="4"/>
      <c r="T23" s="4"/>
      <c r="U23" s="4"/>
      <c r="V23" s="4"/>
      <c r="W23" s="4"/>
      <c r="X23" s="4"/>
      <c r="Y23" s="4"/>
    </row>
    <row r="24" spans="1:26" ht="12" customHeight="1" x14ac:dyDescent="0.3">
      <c r="B24" s="19" t="s">
        <v>100</v>
      </c>
      <c r="C24" s="4"/>
      <c r="D24" s="4"/>
      <c r="E24" s="4"/>
      <c r="F24" s="4"/>
      <c r="G24" s="4"/>
      <c r="H24" s="4"/>
      <c r="I24" s="4"/>
      <c r="J24" s="4"/>
      <c r="K24" s="2"/>
      <c r="L24" s="2"/>
      <c r="M24" s="2"/>
      <c r="N24" s="2"/>
      <c r="O24" s="2"/>
      <c r="P24" s="2"/>
      <c r="Q24" s="2"/>
      <c r="R24" s="2"/>
      <c r="S24" s="2"/>
      <c r="T24" s="2"/>
      <c r="U24" s="2"/>
      <c r="V24" s="2"/>
      <c r="W24" s="2"/>
      <c r="X24" s="2"/>
      <c r="Y24" s="2"/>
    </row>
    <row r="25" spans="1:26" ht="18.75" customHeight="1" x14ac:dyDescent="0.3">
      <c r="B25" s="96" t="s">
        <v>101</v>
      </c>
      <c r="C25" s="96"/>
      <c r="D25" s="96"/>
      <c r="E25" s="96"/>
      <c r="F25" s="96"/>
      <c r="G25" s="96"/>
      <c r="H25" s="96"/>
      <c r="I25" s="96"/>
      <c r="J25" s="96"/>
      <c r="K25" s="96"/>
      <c r="L25" s="96"/>
      <c r="M25" s="96"/>
      <c r="N25" s="96"/>
      <c r="O25" s="96"/>
      <c r="P25" s="96"/>
      <c r="Q25" s="96"/>
      <c r="R25" s="96"/>
      <c r="S25" s="96"/>
      <c r="T25" s="96"/>
      <c r="U25" s="96"/>
      <c r="V25" s="96"/>
      <c r="W25" s="96"/>
      <c r="X25" s="96"/>
      <c r="Y25" s="96"/>
      <c r="Z25" s="96"/>
    </row>
    <row r="26" spans="1:26" ht="12" customHeight="1" x14ac:dyDescent="0.3">
      <c r="B26" s="96"/>
      <c r="C26" s="96"/>
      <c r="D26" s="96"/>
      <c r="E26" s="96"/>
      <c r="F26" s="96"/>
      <c r="G26" s="96"/>
      <c r="H26" s="96"/>
      <c r="I26" s="96"/>
      <c r="J26" s="96"/>
      <c r="K26" s="96"/>
      <c r="L26" s="96"/>
      <c r="M26" s="96"/>
      <c r="N26" s="96"/>
      <c r="O26" s="96"/>
      <c r="P26" s="96"/>
      <c r="Q26" s="96"/>
      <c r="R26" s="96"/>
      <c r="S26" s="96"/>
      <c r="T26" s="96"/>
      <c r="U26" s="96"/>
      <c r="V26" s="96"/>
      <c r="W26" s="96"/>
      <c r="X26" s="96"/>
      <c r="Y26" s="96"/>
      <c r="Z26" s="96"/>
    </row>
    <row r="27" spans="1:26" ht="15" customHeight="1" x14ac:dyDescent="0.3">
      <c r="B27" s="86" t="s">
        <v>102</v>
      </c>
      <c r="C27" s="86"/>
      <c r="D27" s="86"/>
      <c r="E27" s="86"/>
      <c r="F27" s="58"/>
      <c r="G27" s="42"/>
      <c r="H27" s="82" t="s">
        <v>103</v>
      </c>
      <c r="I27" s="82"/>
      <c r="J27" s="82"/>
      <c r="K27" s="42"/>
      <c r="L27" s="42"/>
      <c r="M27" s="87" t="s">
        <v>104</v>
      </c>
      <c r="N27" s="87"/>
      <c r="O27" s="43"/>
      <c r="P27" s="85" t="str">
        <f>IF('FR cals'!B9=0,"",IF('FR cals'!B9=1,'FR cals'!B12,IF('FR cals'!B9&gt;1,'FR cals'!B13,"")))</f>
        <v/>
      </c>
      <c r="Q27" s="85"/>
      <c r="R27" s="85"/>
      <c r="S27" s="85"/>
      <c r="T27" s="85"/>
      <c r="U27" s="85"/>
      <c r="V27" s="85"/>
      <c r="W27" s="85"/>
      <c r="X27" s="85"/>
      <c r="Y27" s="43"/>
      <c r="Z27" s="25"/>
    </row>
    <row r="28" spans="1:26" ht="11.25" customHeight="1" x14ac:dyDescent="0.3">
      <c r="B28" s="86"/>
      <c r="C28" s="86"/>
      <c r="D28" s="86"/>
      <c r="E28" s="86"/>
      <c r="F28" s="58"/>
      <c r="G28" s="42"/>
      <c r="H28" s="82"/>
      <c r="I28" s="82"/>
      <c r="J28" s="82"/>
      <c r="K28" s="42"/>
      <c r="L28" s="42"/>
      <c r="M28" s="87"/>
      <c r="N28" s="87"/>
      <c r="O28" s="43"/>
      <c r="P28" s="85"/>
      <c r="Q28" s="85"/>
      <c r="R28" s="85"/>
      <c r="S28" s="85"/>
      <c r="T28" s="85"/>
      <c r="U28" s="85"/>
      <c r="V28" s="85"/>
      <c r="W28" s="85"/>
      <c r="X28" s="85"/>
      <c r="Y28" s="43"/>
      <c r="Z28" s="25"/>
    </row>
    <row r="29" spans="1:26" ht="11.25" customHeight="1" x14ac:dyDescent="0.3">
      <c r="B29" s="41" t="s">
        <v>106</v>
      </c>
      <c r="C29" s="40"/>
      <c r="D29" s="58"/>
      <c r="E29" s="58"/>
      <c r="F29" s="58"/>
      <c r="G29" s="58"/>
      <c r="H29" s="82"/>
      <c r="I29" s="82"/>
      <c r="J29" s="82"/>
      <c r="K29" s="61"/>
      <c r="L29" s="61"/>
      <c r="M29" s="87"/>
      <c r="N29" s="87"/>
      <c r="O29" s="43"/>
      <c r="P29" s="85"/>
      <c r="Q29" s="85"/>
      <c r="R29" s="85"/>
      <c r="S29" s="85"/>
      <c r="T29" s="85"/>
      <c r="U29" s="85"/>
      <c r="V29" s="85"/>
      <c r="W29" s="85"/>
      <c r="X29" s="85"/>
      <c r="Y29" s="43"/>
      <c r="Z29" s="25"/>
    </row>
    <row r="30" spans="1:26" ht="23.4" customHeight="1" x14ac:dyDescent="0.3">
      <c r="B30" s="80"/>
      <c r="C30" s="80"/>
      <c r="D30" s="80"/>
      <c r="E30" s="80"/>
      <c r="F30" s="92" t="s">
        <v>105</v>
      </c>
      <c r="G30" s="92"/>
      <c r="H30" s="80"/>
      <c r="I30" s="80"/>
      <c r="J30" s="80"/>
      <c r="K30" s="93"/>
      <c r="L30" s="93"/>
      <c r="M30" s="84" t="str">
        <f>IF('FR cals'!B6=TRUE,"",'FR cals'!B2)</f>
        <v/>
      </c>
      <c r="N30" s="84"/>
      <c r="O30" s="43"/>
      <c r="P30" s="85"/>
      <c r="Q30" s="85"/>
      <c r="R30" s="85"/>
      <c r="S30" s="85"/>
      <c r="T30" s="85"/>
      <c r="U30" s="85"/>
      <c r="V30" s="85"/>
      <c r="W30" s="85"/>
      <c r="X30" s="85"/>
      <c r="Y30" s="43"/>
    </row>
    <row r="31" spans="1:26" ht="15" customHeight="1" x14ac:dyDescent="0.3">
      <c r="B31" s="99" t="s">
        <v>130</v>
      </c>
      <c r="C31" s="99"/>
      <c r="D31" s="99"/>
      <c r="E31" s="99"/>
      <c r="F31" s="60"/>
      <c r="G31" s="60"/>
      <c r="H31" s="81" t="s">
        <v>103</v>
      </c>
      <c r="I31" s="81"/>
      <c r="J31" s="81"/>
      <c r="K31" s="62"/>
      <c r="L31" s="62"/>
      <c r="M31" s="42"/>
      <c r="N31" s="42"/>
      <c r="O31" s="43"/>
      <c r="P31" s="85"/>
      <c r="Q31" s="85"/>
      <c r="R31" s="85"/>
      <c r="S31" s="85"/>
      <c r="T31" s="85"/>
      <c r="U31" s="85"/>
      <c r="V31" s="85"/>
      <c r="W31" s="85"/>
      <c r="X31" s="85"/>
      <c r="Y31" s="43"/>
    </row>
    <row r="32" spans="1:26" ht="15" customHeight="1" x14ac:dyDescent="0.3">
      <c r="B32" s="99"/>
      <c r="C32" s="99"/>
      <c r="D32" s="99"/>
      <c r="E32" s="99"/>
      <c r="F32" s="60"/>
      <c r="G32" s="60"/>
      <c r="H32" s="82"/>
      <c r="I32" s="82"/>
      <c r="J32" s="82"/>
      <c r="K32" s="62"/>
      <c r="L32" s="62"/>
      <c r="M32" s="61"/>
      <c r="N32" s="61"/>
      <c r="O32" s="43"/>
      <c r="P32" s="85"/>
      <c r="Q32" s="85"/>
      <c r="R32" s="85"/>
      <c r="S32" s="85"/>
      <c r="T32" s="85"/>
      <c r="U32" s="85"/>
      <c r="V32" s="85"/>
      <c r="W32" s="85"/>
      <c r="X32" s="85"/>
      <c r="Y32" s="43"/>
    </row>
    <row r="33" spans="1:40" ht="21" customHeight="1" x14ac:dyDescent="0.3">
      <c r="B33" s="100" t="s">
        <v>107</v>
      </c>
      <c r="C33" s="100"/>
      <c r="D33" s="100"/>
      <c r="E33" s="100"/>
      <c r="F33" s="60"/>
      <c r="G33" s="60"/>
      <c r="H33" s="82"/>
      <c r="I33" s="82"/>
      <c r="J33" s="82"/>
      <c r="K33" s="62"/>
      <c r="L33" s="62"/>
      <c r="M33" s="42"/>
      <c r="N33" s="42"/>
      <c r="O33" s="43"/>
      <c r="P33" s="85"/>
      <c r="Q33" s="85"/>
      <c r="R33" s="85"/>
      <c r="S33" s="85"/>
      <c r="T33" s="85"/>
      <c r="U33" s="85"/>
      <c r="V33" s="85"/>
      <c r="W33" s="85"/>
      <c r="X33" s="85"/>
      <c r="Y33" s="43"/>
    </row>
    <row r="34" spans="1:40" ht="24" customHeight="1" x14ac:dyDescent="0.3">
      <c r="B34" s="80"/>
      <c r="C34" s="80"/>
      <c r="D34" s="80"/>
      <c r="E34" s="80"/>
      <c r="F34" s="92" t="s">
        <v>105</v>
      </c>
      <c r="G34" s="92"/>
      <c r="H34" s="80"/>
      <c r="I34" s="80"/>
      <c r="J34" s="80"/>
      <c r="K34" s="62"/>
      <c r="L34" s="62"/>
      <c r="M34" s="84" t="str">
        <f>IF('FR cals'!B7=TRUE,"",'FR cals'!B3)</f>
        <v/>
      </c>
      <c r="N34" s="84"/>
      <c r="O34" s="43"/>
      <c r="P34" s="85"/>
      <c r="Q34" s="85"/>
      <c r="R34" s="85"/>
      <c r="S34" s="85"/>
      <c r="T34" s="85"/>
      <c r="U34" s="85"/>
      <c r="V34" s="85"/>
      <c r="W34" s="85"/>
      <c r="X34" s="85"/>
      <c r="Y34" s="43"/>
    </row>
    <row r="35" spans="1:40" ht="15" customHeight="1" x14ac:dyDescent="0.3">
      <c r="B35" s="26"/>
      <c r="C35" s="26"/>
      <c r="D35" s="10"/>
      <c r="E35" s="10"/>
      <c r="F35" s="10"/>
      <c r="G35" s="10"/>
      <c r="H35" s="10"/>
      <c r="I35" s="10"/>
      <c r="J35" s="2"/>
      <c r="K35" s="2"/>
      <c r="L35" s="2"/>
      <c r="M35" s="2"/>
      <c r="N35" s="2"/>
      <c r="O35" s="2"/>
      <c r="P35" s="2"/>
      <c r="Q35" s="2"/>
      <c r="R35" s="2"/>
      <c r="S35" s="2"/>
      <c r="T35" s="2"/>
      <c r="U35" s="2"/>
      <c r="V35" s="14"/>
      <c r="W35" s="15"/>
      <c r="X35" s="15"/>
      <c r="Y35" s="15"/>
    </row>
    <row r="36" spans="1:40" x14ac:dyDescent="0.3">
      <c r="B36" s="26"/>
      <c r="C36" s="26"/>
      <c r="D36" s="10"/>
      <c r="E36" s="10"/>
      <c r="F36" s="10"/>
      <c r="G36" s="10"/>
      <c r="H36" s="10"/>
      <c r="I36" s="10"/>
      <c r="J36" s="2"/>
      <c r="K36" s="2"/>
      <c r="L36" s="97"/>
      <c r="M36" s="97"/>
      <c r="N36" s="2"/>
      <c r="O36" s="2"/>
      <c r="P36" s="2"/>
      <c r="Q36" s="2"/>
      <c r="R36" s="2"/>
      <c r="S36" s="2"/>
      <c r="T36" s="2"/>
      <c r="U36" s="2"/>
      <c r="V36" s="14"/>
      <c r="W36" s="15"/>
      <c r="X36" s="15"/>
      <c r="Y36" s="15"/>
    </row>
    <row r="37" spans="1:40" ht="12" customHeight="1" x14ac:dyDescent="0.3">
      <c r="B37" s="19" t="s">
        <v>120</v>
      </c>
      <c r="C37" s="4"/>
      <c r="D37" s="4"/>
      <c r="E37" s="4"/>
      <c r="F37" s="4"/>
      <c r="G37" s="4"/>
      <c r="H37" s="4"/>
      <c r="I37" s="4"/>
      <c r="J37" s="4"/>
      <c r="K37" s="4"/>
      <c r="L37" s="4"/>
      <c r="M37" s="4"/>
      <c r="N37" s="4"/>
      <c r="O37" s="4"/>
      <c r="P37" s="4"/>
      <c r="Q37" s="4"/>
      <c r="R37" s="4"/>
      <c r="S37" s="4"/>
      <c r="T37" s="4"/>
      <c r="U37" s="4"/>
      <c r="V37" s="4"/>
      <c r="W37" s="4"/>
      <c r="X37" s="4"/>
      <c r="Y37" s="4"/>
    </row>
    <row r="38" spans="1:40" s="4" customFormat="1" ht="18" customHeight="1" x14ac:dyDescent="0.3">
      <c r="B38" s="98" t="s">
        <v>121</v>
      </c>
      <c r="C38" s="98"/>
      <c r="D38" s="98"/>
      <c r="E38" s="98"/>
      <c r="F38" s="98"/>
      <c r="G38" s="98"/>
      <c r="H38" s="98"/>
      <c r="I38" s="98"/>
      <c r="J38" s="98"/>
      <c r="K38" s="98"/>
      <c r="L38" s="98"/>
      <c r="M38" s="98"/>
      <c r="N38" s="98"/>
      <c r="O38" s="98"/>
      <c r="P38" s="98"/>
      <c r="Q38" s="98"/>
      <c r="R38" s="98"/>
      <c r="S38" s="98"/>
      <c r="T38" s="98"/>
      <c r="U38" s="98"/>
      <c r="V38" s="98"/>
      <c r="W38" s="98"/>
      <c r="X38" s="98"/>
      <c r="Y38" s="98"/>
      <c r="Z38" s="98"/>
      <c r="AA38" s="29"/>
      <c r="AB38" s="29"/>
      <c r="AC38" s="29"/>
      <c r="AD38" s="29"/>
      <c r="AE38" s="29"/>
      <c r="AF38" s="29"/>
      <c r="AG38" s="29"/>
      <c r="AH38" s="29"/>
      <c r="AI38" s="29"/>
      <c r="AJ38" s="29"/>
    </row>
    <row r="39" spans="1:40" s="4" customFormat="1" ht="18" customHeight="1" x14ac:dyDescent="0.3">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29"/>
      <c r="AB39" s="29"/>
      <c r="AC39" s="29"/>
      <c r="AD39" s="29"/>
      <c r="AE39" s="29"/>
      <c r="AF39" s="29"/>
      <c r="AG39" s="29"/>
      <c r="AH39" s="29"/>
      <c r="AI39" s="29"/>
      <c r="AJ39" s="29"/>
    </row>
    <row r="40" spans="1:40" s="4" customFormat="1" ht="40.200000000000003" customHeight="1" x14ac:dyDescent="0.3">
      <c r="B40" s="86" t="s">
        <v>122</v>
      </c>
      <c r="C40" s="86"/>
      <c r="D40" s="86"/>
      <c r="E40" s="86"/>
      <c r="F40" s="58"/>
      <c r="G40" s="42"/>
      <c r="H40" s="86" t="s">
        <v>123</v>
      </c>
      <c r="I40" s="86"/>
      <c r="J40" s="86"/>
      <c r="K40" s="42"/>
      <c r="L40" s="42"/>
      <c r="M40" s="87" t="s">
        <v>104</v>
      </c>
      <c r="N40" s="87"/>
      <c r="O40" s="29"/>
      <c r="P40" s="79" t="str">
        <f>IF('FR cals'!B22=TRUE,"",IF('FR cals'!A19&lt;35,'FR cals'!B21,""))</f>
        <v/>
      </c>
      <c r="Q40" s="79"/>
      <c r="R40" s="79"/>
      <c r="S40" s="79"/>
      <c r="T40" s="79"/>
      <c r="U40" s="79"/>
      <c r="V40" s="79"/>
      <c r="W40" s="79"/>
      <c r="X40" s="79"/>
      <c r="Y40" s="29"/>
      <c r="Z40" s="29"/>
      <c r="AA40" s="29"/>
      <c r="AB40" s="29"/>
      <c r="AC40" s="29"/>
      <c r="AD40" s="29"/>
      <c r="AE40" s="29"/>
      <c r="AF40" s="29"/>
      <c r="AG40" s="29"/>
      <c r="AH40" s="29"/>
      <c r="AI40" s="29"/>
      <c r="AJ40" s="29"/>
    </row>
    <row r="41" spans="1:40" s="4" customFormat="1" ht="18" customHeight="1" x14ac:dyDescent="0.3">
      <c r="B41" s="80"/>
      <c r="C41" s="80"/>
      <c r="D41" s="80"/>
      <c r="E41" s="80"/>
      <c r="F41" s="92"/>
      <c r="G41" s="92"/>
      <c r="H41" s="93" t="s">
        <v>71</v>
      </c>
      <c r="I41" s="93"/>
      <c r="J41" s="93"/>
      <c r="K41" s="93"/>
      <c r="L41" s="93"/>
      <c r="M41" s="84">
        <f>IF('FR cals'!B22=TRUE,0,'FR cals'!A19)</f>
        <v>0</v>
      </c>
      <c r="N41" s="84"/>
      <c r="O41" s="29"/>
      <c r="P41" s="79"/>
      <c r="Q41" s="79"/>
      <c r="R41" s="79"/>
      <c r="S41" s="79"/>
      <c r="T41" s="79"/>
      <c r="U41" s="79"/>
      <c r="V41" s="79"/>
      <c r="W41" s="79"/>
      <c r="X41" s="79"/>
      <c r="Y41" s="46"/>
      <c r="Z41" s="29"/>
      <c r="AA41" s="29"/>
      <c r="AB41" s="29"/>
      <c r="AC41" s="29"/>
      <c r="AD41" s="29"/>
      <c r="AE41" s="29"/>
      <c r="AF41" s="29"/>
      <c r="AG41" s="29"/>
      <c r="AH41" s="29"/>
      <c r="AI41" s="29"/>
      <c r="AJ41" s="29"/>
    </row>
    <row r="42" spans="1:40" s="4" customFormat="1" ht="10.5" customHeight="1" x14ac:dyDescent="0.3">
      <c r="A42" s="30" t="b">
        <v>1</v>
      </c>
      <c r="B42" s="32"/>
      <c r="C42" s="32"/>
      <c r="D42" s="32"/>
      <c r="N42" s="33"/>
      <c r="O42" s="33"/>
      <c r="P42" s="33"/>
      <c r="Q42" s="36"/>
      <c r="R42" s="36"/>
      <c r="S42" s="36"/>
      <c r="T42" s="36"/>
      <c r="U42" s="36"/>
      <c r="V42" s="36"/>
      <c r="W42" s="45"/>
      <c r="X42" s="45"/>
      <c r="Y42" s="33"/>
      <c r="Z42" s="33"/>
      <c r="AA42" s="33"/>
      <c r="AB42" s="33"/>
      <c r="AC42" s="33"/>
      <c r="AD42" s="33"/>
      <c r="AE42" s="34"/>
      <c r="AF42" s="34"/>
      <c r="AG42" s="34"/>
      <c r="AH42" s="35"/>
      <c r="AI42" s="35"/>
      <c r="AJ42" s="35"/>
      <c r="AK42" s="31"/>
      <c r="AL42" s="31"/>
      <c r="AM42" s="31"/>
      <c r="AN42" s="31"/>
    </row>
    <row r="43" spans="1:40" ht="15" customHeight="1" x14ac:dyDescent="0.3">
      <c r="C43" s="2"/>
      <c r="D43" s="2"/>
      <c r="E43" s="2"/>
      <c r="F43" s="2"/>
      <c r="G43" s="2"/>
      <c r="H43" s="2"/>
      <c r="I43" s="2"/>
      <c r="J43" s="2"/>
      <c r="K43" s="2"/>
      <c r="L43" s="2"/>
      <c r="M43" s="2"/>
      <c r="N43" s="2"/>
      <c r="O43" s="2"/>
      <c r="P43" s="2"/>
      <c r="Q43" s="2"/>
      <c r="R43" s="2"/>
      <c r="S43" s="2"/>
      <c r="T43" s="2"/>
      <c r="U43" s="2"/>
      <c r="V43" s="2"/>
      <c r="W43" s="2"/>
      <c r="X43" s="2"/>
      <c r="Y43" s="2"/>
    </row>
    <row r="44" spans="1:40" ht="16.5" customHeight="1" x14ac:dyDescent="0.3">
      <c r="B44" s="49" t="s">
        <v>124</v>
      </c>
      <c r="C44" s="50"/>
      <c r="D44" s="50"/>
      <c r="E44" s="50"/>
      <c r="F44" s="50"/>
      <c r="G44" s="50"/>
      <c r="H44" s="50"/>
      <c r="I44" s="50"/>
      <c r="J44" s="50"/>
      <c r="K44" s="50"/>
      <c r="L44" s="50"/>
      <c r="M44" s="50"/>
      <c r="N44" s="2"/>
      <c r="O44" s="2"/>
      <c r="P44" s="2"/>
      <c r="Q44" s="2"/>
      <c r="R44" s="2"/>
      <c r="S44" s="2"/>
      <c r="T44" s="2"/>
      <c r="U44" s="2"/>
      <c r="V44" s="2"/>
      <c r="W44" s="2"/>
      <c r="X44" s="2"/>
      <c r="Y44" s="2"/>
    </row>
    <row r="45" spans="1:40" ht="18" customHeight="1" x14ac:dyDescent="0.3">
      <c r="B45" s="51" t="s">
        <v>125</v>
      </c>
      <c r="C45" s="48"/>
      <c r="D45" s="48"/>
      <c r="E45" s="48"/>
      <c r="F45" s="48"/>
      <c r="G45" s="48"/>
      <c r="H45" s="48"/>
      <c r="I45" s="48"/>
      <c r="J45" s="50"/>
      <c r="K45" s="52"/>
      <c r="L45" s="52"/>
      <c r="M45" s="52"/>
      <c r="N45" s="12"/>
      <c r="O45" s="12"/>
      <c r="Q45" s="24"/>
      <c r="R45" s="24"/>
      <c r="S45" s="24"/>
      <c r="T45" s="24"/>
      <c r="U45" s="24"/>
      <c r="V45" s="24"/>
      <c r="W45" s="24"/>
      <c r="X45" s="24"/>
      <c r="Y45" s="24"/>
      <c r="Z45" s="24"/>
    </row>
    <row r="46" spans="1:40" ht="10.8" customHeight="1" x14ac:dyDescent="0.3">
      <c r="B46" s="8"/>
      <c r="P46" s="95" t="s">
        <v>128</v>
      </c>
      <c r="Q46" s="95"/>
      <c r="R46" s="95"/>
      <c r="S46" s="95"/>
      <c r="T46" s="95"/>
      <c r="U46" s="95"/>
      <c r="V46" s="95"/>
      <c r="W46" s="95"/>
      <c r="X46" s="95"/>
      <c r="Y46" s="24"/>
      <c r="Z46" s="24"/>
    </row>
    <row r="47" spans="1:40" ht="11.25" customHeight="1" x14ac:dyDescent="0.3">
      <c r="B47" s="16"/>
      <c r="P47" s="95"/>
      <c r="Q47" s="95"/>
      <c r="R47" s="95"/>
      <c r="S47" s="95"/>
      <c r="T47" s="95"/>
      <c r="U47" s="95"/>
      <c r="V47" s="95"/>
      <c r="W47" s="95"/>
      <c r="X47" s="95"/>
      <c r="Y47" s="24"/>
      <c r="Z47" s="24"/>
    </row>
    <row r="48" spans="1:40" x14ac:dyDescent="0.3">
      <c r="B48" s="17" t="s">
        <v>126</v>
      </c>
      <c r="C48" s="11"/>
      <c r="D48" s="11"/>
      <c r="E48" s="2"/>
      <c r="F48" s="2"/>
      <c r="G48" s="2"/>
      <c r="H48" s="11"/>
      <c r="I48" s="11"/>
      <c r="J48" s="94">
        <f>'FR cals'!A20+'FR cals'!E3</f>
        <v>0</v>
      </c>
      <c r="K48" s="94"/>
      <c r="L48" s="94"/>
      <c r="P48" s="95"/>
      <c r="Q48" s="95"/>
      <c r="R48" s="95"/>
      <c r="S48" s="95"/>
      <c r="T48" s="95"/>
      <c r="U48" s="95"/>
      <c r="V48" s="95"/>
      <c r="W48" s="95"/>
      <c r="X48" s="95"/>
      <c r="Y48" s="24"/>
      <c r="Z48" s="24"/>
    </row>
    <row r="49" spans="2:27" x14ac:dyDescent="0.3">
      <c r="B49" s="11"/>
      <c r="C49" s="11"/>
      <c r="D49" s="11"/>
      <c r="E49" s="11"/>
      <c r="F49" s="11"/>
      <c r="G49" s="11"/>
      <c r="H49" s="11"/>
      <c r="I49" s="11"/>
      <c r="J49" s="12"/>
      <c r="K49" s="12"/>
      <c r="L49" s="12"/>
      <c r="P49" s="95"/>
      <c r="Q49" s="95"/>
      <c r="R49" s="95"/>
      <c r="S49" s="95"/>
      <c r="T49" s="95"/>
      <c r="U49" s="95"/>
      <c r="V49" s="95"/>
      <c r="W49" s="95"/>
      <c r="X49" s="95"/>
      <c r="Y49" s="24"/>
      <c r="Z49" s="24"/>
    </row>
    <row r="50" spans="2:27" x14ac:dyDescent="0.3">
      <c r="B50" s="37" t="s">
        <v>127</v>
      </c>
      <c r="C50" s="13"/>
      <c r="D50" s="13"/>
      <c r="E50" s="13"/>
      <c r="F50" s="13"/>
      <c r="G50" s="13"/>
      <c r="H50" s="13"/>
      <c r="I50" s="13"/>
      <c r="J50" s="74">
        <f>IF(OR(L19="Ontario",L19="Nouveau-Brunswick",L19="Terre-Neuve-et-Labrador"),J48*0.13,IF(L19="Québec",J48*0.14975,IF(L19="Île-du-Prince-Édouard",J48*0.14,IF(L19="Nouvelle-Écosse",J48*0.15,IF(OR(L19="Alberta",L19="Manitoba",L19="Colombie-Britannique",L19="Saskatchewan",L19="Yukon Territoire",L19="Territoires du Nord-Ouest",L19="Nunavut"),J48*0.05,0)))))</f>
        <v>0</v>
      </c>
      <c r="K50" s="74"/>
      <c r="L50" s="74"/>
      <c r="M50" s="2"/>
      <c r="N50" s="2"/>
      <c r="O50" s="2"/>
      <c r="P50" s="95"/>
      <c r="Q50" s="95"/>
      <c r="R50" s="95"/>
      <c r="S50" s="95"/>
      <c r="T50" s="95"/>
      <c r="U50" s="95"/>
      <c r="V50" s="95"/>
      <c r="W50" s="95"/>
      <c r="X50" s="95"/>
      <c r="Y50" s="24"/>
      <c r="Z50" s="24"/>
    </row>
    <row r="51" spans="2:27" x14ac:dyDescent="0.3">
      <c r="B51" s="38" t="s">
        <v>29</v>
      </c>
      <c r="C51" s="21"/>
      <c r="D51" s="21"/>
      <c r="E51" s="21"/>
      <c r="F51" s="21"/>
      <c r="G51" s="21"/>
      <c r="H51" s="21"/>
      <c r="I51" s="21"/>
      <c r="J51" s="21"/>
      <c r="K51" s="21"/>
      <c r="L51" s="21"/>
      <c r="P51" s="95"/>
      <c r="Q51" s="95"/>
      <c r="R51" s="95"/>
      <c r="S51" s="95"/>
      <c r="T51" s="95"/>
      <c r="U51" s="95"/>
      <c r="V51" s="95"/>
      <c r="W51" s="95"/>
      <c r="X51" s="95"/>
      <c r="Y51" s="24"/>
      <c r="Z51" s="24"/>
    </row>
    <row r="52" spans="2:27" ht="27.6" customHeight="1" thickBot="1" x14ac:dyDescent="0.35">
      <c r="B52" s="39" t="s">
        <v>30</v>
      </c>
      <c r="C52" s="20"/>
      <c r="D52" s="20"/>
      <c r="E52" s="20"/>
      <c r="F52" s="20"/>
      <c r="G52" s="20"/>
      <c r="H52" s="20"/>
      <c r="I52" s="20"/>
      <c r="J52" s="75">
        <f>J48+J50</f>
        <v>0</v>
      </c>
      <c r="K52" s="75"/>
      <c r="L52" s="75"/>
      <c r="P52" s="95"/>
      <c r="Q52" s="95"/>
      <c r="R52" s="95"/>
      <c r="S52" s="95"/>
      <c r="T52" s="95"/>
      <c r="U52" s="95"/>
      <c r="V52" s="95"/>
      <c r="W52" s="95"/>
      <c r="X52" s="95"/>
      <c r="Y52" s="24"/>
      <c r="Z52" s="24"/>
    </row>
    <row r="53" spans="2:27" ht="15.6" customHeight="1" thickTop="1" x14ac:dyDescent="0.3">
      <c r="B53" s="55"/>
      <c r="C53" s="56"/>
      <c r="D53" s="56"/>
      <c r="E53" s="56"/>
      <c r="F53" s="56"/>
      <c r="G53" s="56"/>
      <c r="H53" s="56"/>
      <c r="I53" s="56"/>
      <c r="J53" s="57"/>
      <c r="K53" s="57"/>
      <c r="L53" s="57"/>
      <c r="P53" s="24"/>
      <c r="Q53" s="24"/>
      <c r="R53" s="24"/>
      <c r="S53" s="24"/>
      <c r="T53" s="24"/>
      <c r="U53" s="24"/>
      <c r="V53" s="24"/>
      <c r="W53" s="24"/>
      <c r="X53" s="24"/>
      <c r="Y53" s="24"/>
      <c r="Z53" s="24"/>
    </row>
    <row r="54" spans="2:27" ht="15" customHeight="1" x14ac:dyDescent="0.3">
      <c r="C54" s="73"/>
      <c r="D54" s="73"/>
      <c r="E54" s="73"/>
      <c r="F54" s="73"/>
      <c r="G54" s="73"/>
      <c r="H54" s="72"/>
      <c r="I54" s="73"/>
      <c r="J54" s="73"/>
      <c r="K54" s="73"/>
      <c r="L54" s="73"/>
      <c r="P54" s="91" t="s">
        <v>33</v>
      </c>
      <c r="Q54" s="91"/>
      <c r="R54" s="91"/>
      <c r="S54" s="91"/>
      <c r="T54" s="91"/>
      <c r="U54" s="91"/>
      <c r="V54" s="91"/>
      <c r="W54" s="91"/>
      <c r="X54" s="91"/>
      <c r="Y54" s="53"/>
      <c r="Z54" s="53"/>
    </row>
    <row r="55" spans="2:27" ht="15" customHeight="1" x14ac:dyDescent="0.3">
      <c r="B55" s="110"/>
      <c r="C55" s="110"/>
      <c r="D55" s="110"/>
      <c r="E55" s="110"/>
      <c r="F55" s="110"/>
      <c r="G55" s="110"/>
      <c r="H55" s="110"/>
      <c r="I55" s="2"/>
      <c r="J55" s="111"/>
      <c r="K55" s="111"/>
      <c r="L55" s="111"/>
      <c r="M55" s="111"/>
      <c r="N55" s="111"/>
      <c r="P55" s="83" t="s">
        <v>131</v>
      </c>
      <c r="Q55" s="83"/>
      <c r="R55" s="83"/>
      <c r="S55" s="83"/>
      <c r="T55" s="83"/>
      <c r="U55" s="83"/>
      <c r="V55" s="83"/>
      <c r="W55" s="83"/>
      <c r="X55" s="83"/>
      <c r="Y55" s="54"/>
      <c r="Z55" s="54"/>
    </row>
    <row r="56" spans="2:27" ht="15" customHeight="1" x14ac:dyDescent="0.3">
      <c r="B56" s="22" t="s">
        <v>129</v>
      </c>
      <c r="C56" s="2"/>
      <c r="D56" s="2"/>
      <c r="E56" s="2"/>
      <c r="F56" s="2"/>
      <c r="G56" s="2"/>
      <c r="H56" s="2"/>
      <c r="I56" s="2"/>
      <c r="J56" s="23" t="s">
        <v>32</v>
      </c>
      <c r="K56" s="2"/>
      <c r="L56" s="2"/>
      <c r="M56" s="2"/>
      <c r="N56" s="2"/>
      <c r="P56" s="83" t="s">
        <v>65</v>
      </c>
      <c r="Q56" s="83"/>
      <c r="R56" s="83"/>
      <c r="S56" s="83"/>
      <c r="T56" s="83"/>
      <c r="U56" s="83"/>
      <c r="V56" s="83"/>
      <c r="W56" s="83"/>
      <c r="X56" s="83"/>
      <c r="Y56" s="54"/>
      <c r="Z56" s="54"/>
      <c r="AA56" s="18"/>
    </row>
    <row r="57" spans="2:27" ht="15" customHeight="1" x14ac:dyDescent="0.3">
      <c r="C57" s="73"/>
      <c r="D57" s="73"/>
      <c r="E57" s="73"/>
      <c r="F57" s="73"/>
      <c r="G57" s="73"/>
      <c r="H57" s="72"/>
      <c r="I57" s="73"/>
      <c r="J57" s="73"/>
      <c r="K57" s="73"/>
      <c r="L57" s="73"/>
      <c r="P57" s="2"/>
      <c r="Q57" s="2"/>
    </row>
    <row r="58" spans="2:27" ht="15.6" customHeight="1" x14ac:dyDescent="0.3">
      <c r="C58" s="73"/>
      <c r="D58" s="73"/>
      <c r="E58" s="73"/>
      <c r="F58" s="73"/>
      <c r="G58" s="73"/>
      <c r="H58" s="72"/>
      <c r="I58" s="73"/>
      <c r="J58" s="73"/>
      <c r="K58" s="73"/>
      <c r="L58" s="73"/>
      <c r="Z58" s="18"/>
    </row>
    <row r="59" spans="2:27" ht="15" customHeight="1" x14ac:dyDescent="0.3">
      <c r="C59" s="73"/>
      <c r="D59" s="73"/>
      <c r="E59" s="73"/>
      <c r="F59" s="73"/>
      <c r="G59" s="73"/>
      <c r="H59" s="72"/>
      <c r="I59" s="73"/>
      <c r="J59" s="73"/>
      <c r="K59" s="73"/>
      <c r="L59" s="73"/>
    </row>
    <row r="60" spans="2:27" ht="15" customHeight="1" x14ac:dyDescent="0.3">
      <c r="C60" s="2"/>
      <c r="D60" s="2"/>
      <c r="E60" s="2"/>
      <c r="F60" s="2"/>
      <c r="G60" s="2"/>
      <c r="H60" s="2"/>
      <c r="I60" s="2"/>
      <c r="J60" s="2"/>
      <c r="K60" s="2"/>
      <c r="L60" s="2"/>
      <c r="M60" s="2"/>
      <c r="N60" s="2"/>
      <c r="O60" s="2"/>
      <c r="P60" s="2"/>
      <c r="Q60" s="2"/>
      <c r="R60" s="2"/>
      <c r="S60" s="2"/>
      <c r="T60" s="2"/>
      <c r="U60" s="2"/>
      <c r="V60" s="2"/>
      <c r="W60" s="2"/>
      <c r="X60" s="2"/>
      <c r="Y60" s="2"/>
    </row>
    <row r="61" spans="2:27" ht="15" customHeight="1" x14ac:dyDescent="0.3"/>
    <row r="62" spans="2:27" ht="15" customHeight="1" x14ac:dyDescent="0.3"/>
    <row r="63" spans="2:27" ht="15" customHeight="1" x14ac:dyDescent="0.3"/>
    <row r="64" spans="2:27"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sheetData>
  <sheetProtection sheet="1" selectLockedCells="1"/>
  <mergeCells count="66">
    <mergeCell ref="C58:G58"/>
    <mergeCell ref="H58:L58"/>
    <mergeCell ref="B55:H55"/>
    <mergeCell ref="J55:N55"/>
    <mergeCell ref="P54:X54"/>
    <mergeCell ref="P46:X52"/>
    <mergeCell ref="C59:G59"/>
    <mergeCell ref="H59:L59"/>
    <mergeCell ref="M2:Y2"/>
    <mergeCell ref="M3:Y3"/>
    <mergeCell ref="G15:K15"/>
    <mergeCell ref="N18:Y18"/>
    <mergeCell ref="J20:K20"/>
    <mergeCell ref="L21:Y21"/>
    <mergeCell ref="C16:F16"/>
    <mergeCell ref="G16:N16"/>
    <mergeCell ref="P55:X55"/>
    <mergeCell ref="P56:X56"/>
    <mergeCell ref="C57:G57"/>
    <mergeCell ref="H57:L57"/>
    <mergeCell ref="J48:L48"/>
    <mergeCell ref="J50:L50"/>
    <mergeCell ref="J52:L52"/>
    <mergeCell ref="C54:G54"/>
    <mergeCell ref="H54:L54"/>
    <mergeCell ref="B40:E40"/>
    <mergeCell ref="H40:J40"/>
    <mergeCell ref="M40:N40"/>
    <mergeCell ref="P40:X41"/>
    <mergeCell ref="B41:E41"/>
    <mergeCell ref="F41:G41"/>
    <mergeCell ref="H41:J41"/>
    <mergeCell ref="K41:L41"/>
    <mergeCell ref="M41:N41"/>
    <mergeCell ref="B38:Z39"/>
    <mergeCell ref="F30:G30"/>
    <mergeCell ref="H30:J30"/>
    <mergeCell ref="K30:L30"/>
    <mergeCell ref="M30:N30"/>
    <mergeCell ref="B31:E32"/>
    <mergeCell ref="H31:J33"/>
    <mergeCell ref="B33:E33"/>
    <mergeCell ref="B34:E34"/>
    <mergeCell ref="F34:G34"/>
    <mergeCell ref="H34:J34"/>
    <mergeCell ref="M34:N34"/>
    <mergeCell ref="L36:M36"/>
    <mergeCell ref="D20:I20"/>
    <mergeCell ref="L20:O20"/>
    <mergeCell ref="V20:Y20"/>
    <mergeCell ref="B25:Z26"/>
    <mergeCell ref="B27:E28"/>
    <mergeCell ref="H27:J29"/>
    <mergeCell ref="M27:N29"/>
    <mergeCell ref="P27:X34"/>
    <mergeCell ref="B30:E30"/>
    <mergeCell ref="U17:Y17"/>
    <mergeCell ref="D19:I19"/>
    <mergeCell ref="L19:O19"/>
    <mergeCell ref="V19:Y19"/>
    <mergeCell ref="G17:O17"/>
    <mergeCell ref="M1:Y1"/>
    <mergeCell ref="B6:Z7"/>
    <mergeCell ref="B10:Z11"/>
    <mergeCell ref="U15:Y15"/>
    <mergeCell ref="U16:Y16"/>
  </mergeCells>
  <dataValidations count="1">
    <dataValidation type="list" allowBlank="1" showInputMessage="1" showErrorMessage="1" sqref="L19:O19" xr:uid="{E144033A-2893-422D-A706-F69B2F8BDC47}">
      <formula1>$A$2:$A$15</formula1>
    </dataValidation>
  </dataValidations>
  <pageMargins left="0.41708333333333331" right="0.41708333333333331" top="0.59375" bottom="0.35291666666666666" header="0.3" footer="0.13635416666666667"/>
  <pageSetup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91B40-907A-4053-8ED1-F76798F57E39}">
  <dimension ref="A1:I22"/>
  <sheetViews>
    <sheetView workbookViewId="0">
      <selection activeCell="B3" sqref="B3"/>
    </sheetView>
  </sheetViews>
  <sheetFormatPr defaultRowHeight="14.4" x14ac:dyDescent="0.3"/>
  <cols>
    <col min="1" max="1" width="17.21875" customWidth="1"/>
    <col min="7" max="7" width="16.109375" bestFit="1" customWidth="1"/>
    <col min="8" max="8" width="20.44140625" bestFit="1" customWidth="1"/>
  </cols>
  <sheetData>
    <row r="1" spans="1:9" x14ac:dyDescent="0.3">
      <c r="A1" s="44" t="s">
        <v>43</v>
      </c>
      <c r="G1" t="s">
        <v>97</v>
      </c>
      <c r="H1" t="s">
        <v>98</v>
      </c>
      <c r="I1" t="s">
        <v>99</v>
      </c>
    </row>
    <row r="2" spans="1:9" x14ac:dyDescent="0.3">
      <c r="A2" t="s">
        <v>45</v>
      </c>
      <c r="B2">
        <f>0.032*EN!H30</f>
        <v>0</v>
      </c>
      <c r="D2" t="s">
        <v>58</v>
      </c>
      <c r="E2">
        <f>B2+B3</f>
        <v>0</v>
      </c>
      <c r="G2" t="b">
        <f>ISBLANK(EN!B30)</f>
        <v>1</v>
      </c>
      <c r="H2" t="b">
        <f>ISBLANK(EN!H30)</f>
        <v>1</v>
      </c>
      <c r="I2" t="b">
        <f>IF(AND(G2=FALSE,H2=FALSE),TRUE,FALSE)</f>
        <v>0</v>
      </c>
    </row>
    <row r="3" spans="1:9" x14ac:dyDescent="0.3">
      <c r="A3" t="s">
        <v>44</v>
      </c>
      <c r="B3">
        <f>EN!H34*0.008</f>
        <v>0</v>
      </c>
      <c r="D3" t="s">
        <v>26</v>
      </c>
      <c r="E3">
        <f>IF(AND(B9&gt;1,E2&lt;50),50,IF(AND(B9=1,B2&lt;30,B6=FALSE),30,IF(AND(B9=1,B3&lt;15,B7=FALSE),15,E2)))</f>
        <v>0</v>
      </c>
      <c r="G3" t="b">
        <f>ISBLANK(EN!B34)</f>
        <v>1</v>
      </c>
      <c r="H3" t="b">
        <f>ISBLANK(EN!H34)</f>
        <v>1</v>
      </c>
      <c r="I3" t="b">
        <f>IF(AND(G3=FALSE,H3=FALSE),TRUE,FALSE)</f>
        <v>0</v>
      </c>
    </row>
    <row r="5" spans="1:9" x14ac:dyDescent="0.3">
      <c r="A5" t="s">
        <v>46</v>
      </c>
    </row>
    <row r="6" spans="1:9" x14ac:dyDescent="0.3">
      <c r="A6" t="s">
        <v>45</v>
      </c>
      <c r="B6" t="b">
        <f>ISBLANK(EN!B30)</f>
        <v>1</v>
      </c>
    </row>
    <row r="7" spans="1:9" x14ac:dyDescent="0.3">
      <c r="A7" t="s">
        <v>44</v>
      </c>
      <c r="B7" t="b">
        <f>ISBLANK(EN!B34)</f>
        <v>1</v>
      </c>
    </row>
    <row r="9" spans="1:9" x14ac:dyDescent="0.3">
      <c r="A9" t="s">
        <v>50</v>
      </c>
      <c r="B9">
        <f>EN!B30+EN!B34</f>
        <v>0</v>
      </c>
    </row>
    <row r="10" spans="1:9" x14ac:dyDescent="0.3">
      <c r="B10" t="s">
        <v>48</v>
      </c>
    </row>
    <row r="11" spans="1:9" x14ac:dyDescent="0.3">
      <c r="A11" t="s">
        <v>52</v>
      </c>
    </row>
    <row r="12" spans="1:9" x14ac:dyDescent="0.3">
      <c r="A12" t="s">
        <v>49</v>
      </c>
      <c r="B12" t="s">
        <v>73</v>
      </c>
    </row>
    <row r="13" spans="1:9" x14ac:dyDescent="0.3">
      <c r="A13" t="s">
        <v>51</v>
      </c>
      <c r="B13" t="s">
        <v>47</v>
      </c>
    </row>
    <row r="18" spans="1:2" x14ac:dyDescent="0.3">
      <c r="A18" s="44" t="s">
        <v>53</v>
      </c>
    </row>
    <row r="19" spans="1:2" x14ac:dyDescent="0.3">
      <c r="A19">
        <f>EN!B41*0.000931</f>
        <v>0</v>
      </c>
      <c r="B19" t="s">
        <v>72</v>
      </c>
    </row>
    <row r="20" spans="1:2" x14ac:dyDescent="0.3">
      <c r="A20">
        <f>IF(B22=TRUE,0,IF(A19&lt;35,35,A19))</f>
        <v>0</v>
      </c>
    </row>
    <row r="21" spans="1:2" x14ac:dyDescent="0.3">
      <c r="A21" t="s">
        <v>48</v>
      </c>
      <c r="B21" t="s">
        <v>55</v>
      </c>
    </row>
    <row r="22" spans="1:2" x14ac:dyDescent="0.3">
      <c r="A22" t="s">
        <v>54</v>
      </c>
      <c r="B22" t="b">
        <f>ISBLANK(EN!B41)</f>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FEB68-54DB-4EA7-A10B-AE0964CE273D}">
  <dimension ref="A1:I22"/>
  <sheetViews>
    <sheetView workbookViewId="0">
      <selection activeCell="H3" sqref="H3"/>
    </sheetView>
  </sheetViews>
  <sheetFormatPr defaultRowHeight="14.4" x14ac:dyDescent="0.3"/>
  <cols>
    <col min="1" max="1" width="17.21875" customWidth="1"/>
    <col min="7" max="7" width="16.109375" bestFit="1" customWidth="1"/>
    <col min="8" max="8" width="20.44140625" bestFit="1" customWidth="1"/>
  </cols>
  <sheetData>
    <row r="1" spans="1:9" x14ac:dyDescent="0.3">
      <c r="A1" s="44" t="s">
        <v>43</v>
      </c>
      <c r="G1" t="s">
        <v>97</v>
      </c>
      <c r="H1" t="s">
        <v>98</v>
      </c>
      <c r="I1" t="s">
        <v>99</v>
      </c>
    </row>
    <row r="2" spans="1:9" x14ac:dyDescent="0.3">
      <c r="A2" t="s">
        <v>45</v>
      </c>
      <c r="B2">
        <f>0.032*FR!H30</f>
        <v>0</v>
      </c>
      <c r="D2" t="s">
        <v>58</v>
      </c>
      <c r="E2">
        <f>B2+B3</f>
        <v>0</v>
      </c>
      <c r="G2" t="b">
        <f>ISBLANK(FR!B30)</f>
        <v>1</v>
      </c>
      <c r="H2" t="b">
        <f>ISBLANK(FR!H30)</f>
        <v>1</v>
      </c>
      <c r="I2" t="b">
        <f>IF(AND(G2=FALSE,H2=FALSE),TRUE,FALSE)</f>
        <v>0</v>
      </c>
    </row>
    <row r="3" spans="1:9" x14ac:dyDescent="0.3">
      <c r="A3" t="s">
        <v>44</v>
      </c>
      <c r="B3">
        <f>FR!H34*0.008</f>
        <v>0</v>
      </c>
      <c r="D3" t="s">
        <v>26</v>
      </c>
      <c r="E3">
        <f>IF(AND(B9&gt;1,E2&lt;50),50,IF(AND(B9=1,B2&lt;30,B6=FALSE),30,IF(AND(B9=1,B3&lt;15,B7=FALSE),15,E2)))</f>
        <v>0</v>
      </c>
      <c r="G3" t="b">
        <f>ISBLANK(FR!B34)</f>
        <v>1</v>
      </c>
      <c r="H3" t="b">
        <f>ISBLANK(FR!H34)</f>
        <v>1</v>
      </c>
      <c r="I3" t="b">
        <f>IF(AND(G3=FALSE,H3=FALSE),TRUE,FALSE)</f>
        <v>0</v>
      </c>
    </row>
    <row r="5" spans="1:9" x14ac:dyDescent="0.3">
      <c r="A5" t="s">
        <v>46</v>
      </c>
    </row>
    <row r="6" spans="1:9" x14ac:dyDescent="0.3">
      <c r="A6" t="s">
        <v>45</v>
      </c>
      <c r="B6" t="b">
        <f>ISBLANK(FR!B30)</f>
        <v>1</v>
      </c>
    </row>
    <row r="7" spans="1:9" x14ac:dyDescent="0.3">
      <c r="A7" t="s">
        <v>44</v>
      </c>
      <c r="B7" t="b">
        <f>ISBLANK(FR!B34)</f>
        <v>1</v>
      </c>
    </row>
    <row r="9" spans="1:9" x14ac:dyDescent="0.3">
      <c r="A9" t="s">
        <v>50</v>
      </c>
      <c r="B9">
        <f>FR!B30+FR!B34</f>
        <v>0</v>
      </c>
    </row>
    <row r="10" spans="1:9" x14ac:dyDescent="0.3">
      <c r="B10" t="s">
        <v>48</v>
      </c>
    </row>
    <row r="11" spans="1:9" x14ac:dyDescent="0.3">
      <c r="A11" t="s">
        <v>52</v>
      </c>
    </row>
    <row r="12" spans="1:9" x14ac:dyDescent="0.3">
      <c r="A12" t="s">
        <v>49</v>
      </c>
      <c r="B12" t="s">
        <v>109</v>
      </c>
    </row>
    <row r="13" spans="1:9" x14ac:dyDescent="0.3">
      <c r="A13" t="s">
        <v>51</v>
      </c>
      <c r="B13" t="s">
        <v>108</v>
      </c>
    </row>
    <row r="18" spans="1:2" x14ac:dyDescent="0.3">
      <c r="A18" s="44" t="s">
        <v>53</v>
      </c>
    </row>
    <row r="19" spans="1:2" x14ac:dyDescent="0.3">
      <c r="A19">
        <f>FR!B41*0.000931</f>
        <v>0</v>
      </c>
      <c r="B19" t="s">
        <v>72</v>
      </c>
    </row>
    <row r="20" spans="1:2" x14ac:dyDescent="0.3">
      <c r="A20">
        <f>IF(B22=TRUE,0,IF(A19&lt;35,35,A19))</f>
        <v>0</v>
      </c>
    </row>
    <row r="21" spans="1:2" x14ac:dyDescent="0.3">
      <c r="A21" t="s">
        <v>48</v>
      </c>
      <c r="B21" t="s">
        <v>132</v>
      </c>
    </row>
    <row r="22" spans="1:2" x14ac:dyDescent="0.3">
      <c r="A22" t="s">
        <v>54</v>
      </c>
      <c r="B22" t="b">
        <f>ISBLANK(FR!B41)</f>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06EE227382EB429F47BE4D42CF6B9F" ma:contentTypeVersion="13" ma:contentTypeDescription="Create a new document." ma:contentTypeScope="" ma:versionID="0d0bed534aefdfa965383935bc21303a">
  <xsd:schema xmlns:xsd="http://www.w3.org/2001/XMLSchema" xmlns:xs="http://www.w3.org/2001/XMLSchema" xmlns:p="http://schemas.microsoft.com/office/2006/metadata/properties" xmlns:ns2="84eca689-8210-4da8-843e-3b73c6fcd837" xmlns:ns3="ce991ce1-64d4-48a5-9bf2-1030fbc403e0" targetNamespace="http://schemas.microsoft.com/office/2006/metadata/properties" ma:root="true" ma:fieldsID="57686cd2d2a8107ccb9e43c7c551bbfe" ns2:_="" ns3:_="">
    <xsd:import namespace="84eca689-8210-4da8-843e-3b73c6fcd837"/>
    <xsd:import namespace="ce991ce1-64d4-48a5-9bf2-1030fbc403e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eca689-8210-4da8-843e-3b73c6fcd8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991ce1-64d4-48a5-9bf2-1030fbc403e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1C3078-C235-47FE-A141-452A3BF51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eca689-8210-4da8-843e-3b73c6fcd837"/>
    <ds:schemaRef ds:uri="ce991ce1-64d4-48a5-9bf2-1030fbc403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A5C35E-C9CB-4FCE-AD95-68E8934CA3D3}">
  <ds:schemaRefs>
    <ds:schemaRef ds:uri="http://schemas.microsoft.com/office/2006/documentManagement/type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ce991ce1-64d4-48a5-9bf2-1030fbc403e0"/>
    <ds:schemaRef ds:uri="84eca689-8210-4da8-843e-3b73c6fcd837"/>
    <ds:schemaRef ds:uri="http://purl.org/dc/terms/"/>
    <ds:schemaRef ds:uri="http://purl.org/dc/elements/1.1/"/>
  </ds:schemaRefs>
</ds:datastoreItem>
</file>

<file path=customXml/itemProps3.xml><?xml version="1.0" encoding="utf-8"?>
<ds:datastoreItem xmlns:ds="http://schemas.openxmlformats.org/officeDocument/2006/customXml" ds:itemID="{D086C642-EB57-4BCF-AF05-6C04D6FD35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EN</vt:lpstr>
      <vt:lpstr>FR</vt:lpstr>
      <vt:lpstr>EN cals</vt:lpstr>
      <vt:lpstr>FR cals</vt:lpstr>
      <vt:lpstr>EN!Print_Area</vt:lpstr>
      <vt:lpstr>FR!Print_Area</vt:lpstr>
    </vt:vector>
  </TitlesOfParts>
  <Manager/>
  <Company>ReSound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mphillips</dc:creator>
  <cp:keywords/>
  <dc:description/>
  <cp:lastModifiedBy>Mike Richards</cp:lastModifiedBy>
  <cp:revision/>
  <dcterms:created xsi:type="dcterms:W3CDTF">2012-11-06T22:42:37Z</dcterms:created>
  <dcterms:modified xsi:type="dcterms:W3CDTF">2022-06-14T17:48:56Z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0x0101004806EE227382EB429F47BE4D42CF6B9F</vt:lpwstr>
  </property>
</Properties>
</file>